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ORÇAMENTÁRIA" sheetId="1" state="visible" r:id="rId2"/>
    <sheet name="CRONOGRAMA FF" sheetId="2" state="visible" r:id="rId3"/>
  </sheets>
  <definedNames>
    <definedName function="false" hidden="false" localSheetId="0" name="_xlnm.Print_Area" vbProcedure="false">'PLANILHA ORÇAMENTÁRIA'!$A$1:$I$67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<sst xmlns="http://schemas.openxmlformats.org/spreadsheetml/2006/main" count="148" uniqueCount="104">
  <si>
    <t xml:space="preserve">OBRA: CONSTRUÇÃO DE COBERTURA DA ENTRADA DE VEÍCULOS DA CENTRAL DO PROGRAMA  DE AQUISIÇÃO DE ALIMENTOS</t>
  </si>
  <si>
    <t xml:space="preserve">LOCAL: RUA CONSOLAÇÃO, Nº 1051</t>
  </si>
  <si>
    <t xml:space="preserve">BAIRRO: JANDAIA RESIDENCIAL PARQUE</t>
  </si>
  <si>
    <t xml:space="preserve">CIDADE: BIRIGUI - SP</t>
  </si>
  <si>
    <t xml:space="preserve">BDI</t>
  </si>
  <si>
    <t xml:space="preserve">PLANILHA ORÇAMENTÁRIA</t>
  </si>
  <si>
    <t xml:space="preserve">TABELA</t>
  </si>
  <si>
    <t xml:space="preserve">CÓDIGO</t>
  </si>
  <si>
    <t xml:space="preserve">ITEM</t>
  </si>
  <si>
    <t xml:space="preserve">DESCRIÇÃO</t>
  </si>
  <si>
    <t xml:space="preserve">UNID.</t>
  </si>
  <si>
    <t xml:space="preserve">QUANT.</t>
  </si>
  <si>
    <t xml:space="preserve">CUSTO UNIT.</t>
  </si>
  <si>
    <t xml:space="preserve">CUSTO C/ BDI</t>
  </si>
  <si>
    <t xml:space="preserve">CUSTO TOTAL</t>
  </si>
  <si>
    <t xml:space="preserve">DESC</t>
  </si>
  <si>
    <t xml:space="preserve">1</t>
  </si>
  <si>
    <t xml:space="preserve">SERVIÇOS PRELIMINARES</t>
  </si>
  <si>
    <t xml:space="preserve">CDHU</t>
  </si>
  <si>
    <t xml:space="preserve">02.08.050</t>
  </si>
  <si>
    <t xml:space="preserve">1.1</t>
  </si>
  <si>
    <t xml:space="preserve">Placa em lona com impressão digital e estrutura em madeira</t>
  </si>
  <si>
    <t xml:space="preserve">M2</t>
  </si>
  <si>
    <t xml:space="preserve">Sub-total</t>
  </si>
  <si>
    <t xml:space="preserve">2</t>
  </si>
  <si>
    <t xml:space="preserve">DEMOLIÇÕES E RETIRADAS</t>
  </si>
  <si>
    <t xml:space="preserve">04.03.040</t>
  </si>
  <si>
    <t xml:space="preserve">2.1</t>
  </si>
  <si>
    <t xml:space="preserve">Retirada de telhamento perfil e material qualquer, exceto barro</t>
  </si>
  <si>
    <t xml:space="preserve">04.02.140</t>
  </si>
  <si>
    <t xml:space="preserve">2.2</t>
  </si>
  <si>
    <t xml:space="preserve">Retirada de estrutura metálica</t>
  </si>
  <si>
    <t xml:space="preserve">KG</t>
  </si>
  <si>
    <t xml:space="preserve">04.02.030</t>
  </si>
  <si>
    <t xml:space="preserve">2.3</t>
  </si>
  <si>
    <t xml:space="preserve">Retirada de peças lineares em madeira com seção superior a 60 cm²</t>
  </si>
  <si>
    <t xml:space="preserve">M</t>
  </si>
  <si>
    <t xml:space="preserve">01.23.100</t>
  </si>
  <si>
    <t xml:space="preserve">2.4</t>
  </si>
  <si>
    <t xml:space="preserve">Demolição de concreto armado com preservação de armadura, para reforço e recuperação estrutural</t>
  </si>
  <si>
    <t xml:space="preserve">M3</t>
  </si>
  <si>
    <t xml:space="preserve">05.07.040</t>
  </si>
  <si>
    <t xml:space="preserve">2.5</t>
  </si>
  <si>
    <t xml:space="preserve">Remoção de entulho separado de obra com caçamba metálica ‐ terra, alvenaria, concreto, argamassa, madeira, papel, plástico ou metal</t>
  </si>
  <si>
    <t xml:space="preserve">3</t>
  </si>
  <si>
    <t xml:space="preserve">ESTRUTURA</t>
  </si>
  <si>
    <t xml:space="preserve">09.01.030</t>
  </si>
  <si>
    <t xml:space="preserve">3.1</t>
  </si>
  <si>
    <t xml:space="preserve">Forma em madeira comum para estrutura</t>
  </si>
  <si>
    <t xml:space="preserve">10.01.040</t>
  </si>
  <si>
    <t xml:space="preserve">3.2</t>
  </si>
  <si>
    <t xml:space="preserve">Armadura em barra de aço CA-50 (A ou B) fyk = 500 MPa</t>
  </si>
  <si>
    <t xml:space="preserve">10.01.060</t>
  </si>
  <si>
    <t xml:space="preserve">3.3</t>
  </si>
  <si>
    <t xml:space="preserve">Armadura em barra de aço CA-60 (A ou B) fyk = 600 MPa</t>
  </si>
  <si>
    <t xml:space="preserve">11.01.130</t>
  </si>
  <si>
    <t xml:space="preserve">3.4</t>
  </si>
  <si>
    <t xml:space="preserve">Concreto usinado, fck = 25 MPa</t>
  </si>
  <si>
    <t xml:space="preserve">11.16.060</t>
  </si>
  <si>
    <t xml:space="preserve">3.5</t>
  </si>
  <si>
    <t xml:space="preserve">Lançamento e adensamento de concreto ou massa em estrutura</t>
  </si>
  <si>
    <t xml:space="preserve">4</t>
  </si>
  <si>
    <t xml:space="preserve">COBERTURA</t>
  </si>
  <si>
    <t xml:space="preserve">16.33.082</t>
  </si>
  <si>
    <t xml:space="preserve">4.1</t>
  </si>
  <si>
    <t xml:space="preserve">Calha, rufo, afins em chapa galvanizada nº 26 ‐ corte 0,33 m</t>
  </si>
  <si>
    <t xml:space="preserve">15.03.030</t>
  </si>
  <si>
    <t xml:space="preserve">4.2</t>
  </si>
  <si>
    <t xml:space="preserve">Fornecimento e montagem de estrutura em aço ASTM-A36, sem pintura</t>
  </si>
  <si>
    <t xml:space="preserve">15.03.090</t>
  </si>
  <si>
    <t xml:space="preserve">4.3</t>
  </si>
  <si>
    <t xml:space="preserve">Montagem de estrutura metálica em aço, sem pintura</t>
  </si>
  <si>
    <t xml:space="preserve">16.13.070</t>
  </si>
  <si>
    <t xml:space="preserve">4.4</t>
  </si>
  <si>
    <t xml:space="preserve">Telhamento em chapa de aço pré-pintada com epóxi e poliéster, tipo sanduíche, espessura de 0,50 mm, com poliisocianurato (PIR)</t>
  </si>
  <si>
    <t xml:space="preserve">33.07.140</t>
  </si>
  <si>
    <t xml:space="preserve">4.5</t>
  </si>
  <si>
    <t xml:space="preserve">Pintura com esmalte alquídico em estrutura metálica</t>
  </si>
  <si>
    <t xml:space="preserve">5</t>
  </si>
  <si>
    <t xml:space="preserve">PLATIBANDA</t>
  </si>
  <si>
    <t xml:space="preserve">14.04.210</t>
  </si>
  <si>
    <t xml:space="preserve">5.1</t>
  </si>
  <si>
    <t xml:space="preserve">Alvenaria de bloco cerâmico de vedação de 14 cm</t>
  </si>
  <si>
    <t xml:space="preserve">14.20.010</t>
  </si>
  <si>
    <t xml:space="preserve">5.2</t>
  </si>
  <si>
    <t xml:space="preserve">Vergas, contravergas e pilaretes de concreto armado</t>
  </si>
  <si>
    <t xml:space="preserve">17.02.020</t>
  </si>
  <si>
    <t xml:space="preserve">5.3</t>
  </si>
  <si>
    <t xml:space="preserve">Chapisco</t>
  </si>
  <si>
    <t xml:space="preserve">17.02.140</t>
  </si>
  <si>
    <t xml:space="preserve">5.4</t>
  </si>
  <si>
    <t xml:space="preserve">Emboço desempenado com espuma de poliéster</t>
  </si>
  <si>
    <t xml:space="preserve">TOTAL GERAL</t>
  </si>
  <si>
    <t xml:space="preserve">_____________________________________________________________</t>
  </si>
  <si>
    <t xml:space="preserve">RAZÃO SOCIAL</t>
  </si>
  <si>
    <t xml:space="preserve">REPRESENTANTE </t>
  </si>
  <si>
    <t xml:space="preserve">CRONOGRAMA FÍSICO-FINANCEIRO</t>
  </si>
  <si>
    <t xml:space="preserve">VALOR</t>
  </si>
  <si>
    <t xml:space="preserve">PESO (%)</t>
  </si>
  <si>
    <t xml:space="preserve">MÊS 1</t>
  </si>
  <si>
    <t xml:space="preserve">MÊS 2</t>
  </si>
  <si>
    <t xml:space="preserve">PARCELA (%)</t>
  </si>
  <si>
    <t xml:space="preserve">ACUM. (%)</t>
  </si>
  <si>
    <t xml:space="preserve">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</si>
</sst>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_-&quot;R$ &quot;* #,##0.00_-;&quot;-R$ &quot;* #,##0.00_-;_-&quot;R$ &quot;* \-??_-;_-@_-"/>
    <numFmt numFmtId="167" formatCode="0.00%"/>
    <numFmt numFmtId="168" formatCode="&quot;R$ &quot;#,##0.00;[RED]&quot;-R$ &quot;#,##0.00"/>
    <numFmt numFmtId="169" formatCode="0.00"/>
    <numFmt numFmtId="170" formatCode="_-&quot;R$ &quot;* #,##0.00_-;&quot;-R$ &quot;* #,##0.00_-;_-&quot;R$ &quot;* \-??_-;_-@"/>
    <numFmt numFmtId="171" formatCode="#,##0.00"/>
    <numFmt numFmtId="172" formatCode="General"/>
  </numFmts>
  <fonts count="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FABAB"/>
        <bgColor rgb="FF9999FF"/>
      </patternFill>
    </fill>
    <fill>
      <patternFill patternType="solid">
        <fgColor rgb="FFD9D9D9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DAE3F3"/>
        <bgColor rgb="FFD9D9D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3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3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98" zoomScaleNormal="98" zoomScalePageLayoutView="100" workbookViewId="0">
      <selection pane="topLeft" activeCell="A10" activeCellId="0" sqref="A10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8.42"/>
    <col collapsed="false" customWidth="true" hidden="false" outlineLevel="0" max="2" min="2" style="1" width="12.29"/>
    <col collapsed="false" customWidth="true" hidden="false" outlineLevel="0" max="3" min="3" style="1" width="6.71"/>
    <col collapsed="false" customWidth="true" hidden="false" outlineLevel="0" max="4" min="4" style="1" width="69"/>
    <col collapsed="false" customWidth="true" hidden="false" outlineLevel="0" max="5" min="5" style="1" width="6.71"/>
    <col collapsed="false" customWidth="true" hidden="false" outlineLevel="0" max="6" min="6" style="1" width="10.29"/>
    <col collapsed="false" customWidth="true" hidden="false" outlineLevel="0" max="8" min="7" style="1" width="15.71"/>
    <col collapsed="false" customWidth="true" hidden="false" outlineLevel="0" max="9" min="9" style="1" width="20"/>
    <col collapsed="false" customWidth="true" hidden="true" outlineLevel="0" max="12" min="11" style="1" width="12"/>
    <col collapsed="false" customWidth="true" hidden="true" outlineLevel="0" max="13" min="13" style="1" width="14.71"/>
    <col collapsed="false" customWidth="true" hidden="false" outlineLevel="0" max="1025" min="23" style="1" width="14.42"/>
  </cols>
  <sheetData>
    <row r="1" customFormat="false" ht="66.75" hidden="false" customHeight="true" outlineLevel="0" collapsed="false"/>
    <row r="2" customFormat="false" ht="9" hidden="false" customHeight="true" outlineLevel="0" collapsed="false">
      <c r="B2" s="2"/>
      <c r="C2" s="3"/>
      <c r="E2" s="2"/>
    </row>
    <row r="3" customFormat="false" ht="15" hidden="false" customHeight="false" outlineLevel="0" collapsed="false">
      <c r="A3" s="4" t="s">
        <v>0</v>
      </c>
      <c r="B3" s="2"/>
      <c r="C3" s="3"/>
      <c r="E3" s="2"/>
    </row>
    <row r="4" customFormat="false" ht="15" hidden="false" customHeight="false" outlineLevel="0" collapsed="false">
      <c r="A4" s="4" t="s">
        <v>1</v>
      </c>
      <c r="B4" s="2"/>
      <c r="C4" s="3"/>
      <c r="E4" s="2"/>
    </row>
    <row r="5" customFormat="false" ht="15" hidden="false" customHeight="false" outlineLevel="0" collapsed="false">
      <c r="A5" s="4" t="s">
        <v>2</v>
      </c>
      <c r="B5" s="2"/>
      <c r="C5" s="3"/>
      <c r="E5" s="2"/>
    </row>
    <row r="6" customFormat="false" ht="15" hidden="false" customHeight="false" outlineLevel="0" collapsed="false">
      <c r="A6" s="4" t="s">
        <v>3</v>
      </c>
      <c r="B6" s="2"/>
      <c r="C6" s="3"/>
      <c r="E6" s="2"/>
      <c r="K6" s="5" t="n">
        <v>65741.68</v>
      </c>
      <c r="L6" s="5"/>
    </row>
    <row r="7" customFormat="false" ht="15" hidden="false" customHeight="false" outlineLevel="0" collapsed="false">
      <c r="B7" s="2"/>
      <c r="C7" s="3"/>
      <c r="E7" s="2"/>
      <c r="H7" s="6" t="s">
        <v>4</v>
      </c>
      <c r="I7" s="7" t="n">
        <v>0.2606</v>
      </c>
      <c r="K7" s="5" t="n">
        <f aca="false">I40+I34+I27+I20+I13</f>
        <v>65741.68</v>
      </c>
      <c r="L7" s="5"/>
      <c r="M7" s="8" t="n">
        <f aca="false">K7-K6</f>
        <v>0</v>
      </c>
    </row>
    <row r="8" customFormat="false" ht="9" hidden="false" customHeight="true" outlineLevel="0" collapsed="false">
      <c r="B8" s="2"/>
      <c r="C8" s="3"/>
      <c r="E8" s="2"/>
    </row>
    <row r="9" customFormat="false" ht="15" hidden="false" customHeight="false" outlineLevel="0" collapsed="false">
      <c r="A9" s="9" t="s">
        <v>5</v>
      </c>
      <c r="B9" s="9"/>
      <c r="C9" s="9"/>
      <c r="D9" s="9"/>
      <c r="E9" s="9"/>
      <c r="F9" s="9"/>
      <c r="G9" s="9"/>
      <c r="H9" s="9"/>
      <c r="I9" s="9"/>
    </row>
    <row r="10" customFormat="false" ht="15" hidden="false" customHeight="false" outlineLevel="0" collapsed="false">
      <c r="A10" s="10" t="s">
        <v>6</v>
      </c>
      <c r="B10" s="10" t="s">
        <v>7</v>
      </c>
      <c r="C10" s="11" t="s">
        <v>8</v>
      </c>
      <c r="D10" s="10" t="s">
        <v>9</v>
      </c>
      <c r="E10" s="10" t="s">
        <v>10</v>
      </c>
      <c r="F10" s="10" t="s">
        <v>11</v>
      </c>
      <c r="G10" s="10" t="s">
        <v>12</v>
      </c>
      <c r="H10" s="10" t="s">
        <v>13</v>
      </c>
      <c r="I10" s="10" t="s">
        <v>14</v>
      </c>
      <c r="K10" s="12" t="s">
        <v>15</v>
      </c>
      <c r="L10" s="12" t="n">
        <v>0.869</v>
      </c>
    </row>
    <row r="11" customFormat="false" ht="15" hidden="false" customHeight="false" outlineLevel="0" collapsed="false">
      <c r="A11" s="13"/>
      <c r="B11" s="14"/>
      <c r="C11" s="15" t="s">
        <v>16</v>
      </c>
      <c r="D11" s="16" t="s">
        <v>17</v>
      </c>
      <c r="E11" s="17"/>
      <c r="F11" s="17"/>
      <c r="G11" s="17"/>
      <c r="H11" s="18"/>
      <c r="I11" s="19"/>
      <c r="K11" s="12"/>
      <c r="L11" s="12"/>
    </row>
    <row r="12" customFormat="false" ht="15" hidden="false" customHeight="false" outlineLevel="0" collapsed="false">
      <c r="A12" s="20" t="s">
        <v>18</v>
      </c>
      <c r="B12" s="21" t="s">
        <v>19</v>
      </c>
      <c r="C12" s="22" t="s">
        <v>20</v>
      </c>
      <c r="D12" s="23" t="s">
        <v>21</v>
      </c>
      <c r="E12" s="20" t="s">
        <v>22</v>
      </c>
      <c r="F12" s="24" t="n">
        <v>2.5</v>
      </c>
      <c r="G12" s="25" t="n">
        <f aca="false">L12</f>
        <v>181.79</v>
      </c>
      <c r="H12" s="25" t="n">
        <f aca="false">ROUND(G12*(1+$I$7),2)</f>
        <v>229.16</v>
      </c>
      <c r="I12" s="25" t="n">
        <f aca="false">ROUND(H12*F12,2)</f>
        <v>572.9</v>
      </c>
      <c r="K12" s="25" t="n">
        <v>209.2</v>
      </c>
      <c r="L12" s="25" t="n">
        <f aca="false">ROUND(K12*$L$10,2)</f>
        <v>181.79</v>
      </c>
    </row>
    <row r="13" customFormat="false" ht="15" hidden="false" customHeight="false" outlineLevel="0" collapsed="false">
      <c r="A13" s="20"/>
      <c r="B13" s="21"/>
      <c r="C13" s="22"/>
      <c r="D13" s="23"/>
      <c r="E13" s="20"/>
      <c r="F13" s="24"/>
      <c r="G13" s="25"/>
      <c r="H13" s="26" t="s">
        <v>23</v>
      </c>
      <c r="I13" s="27" t="n">
        <f aca="false">I12</f>
        <v>572.9</v>
      </c>
      <c r="K13" s="25"/>
      <c r="L13" s="25" t="n">
        <f aca="false">ROUND(K13*$L$10,2)</f>
        <v>0</v>
      </c>
    </row>
    <row r="14" customFormat="false" ht="15" hidden="false" customHeight="false" outlineLevel="0" collapsed="false">
      <c r="A14" s="28"/>
      <c r="B14" s="29"/>
      <c r="C14" s="30" t="s">
        <v>24</v>
      </c>
      <c r="D14" s="31" t="s">
        <v>25</v>
      </c>
      <c r="E14" s="28"/>
      <c r="F14" s="32"/>
      <c r="G14" s="33"/>
      <c r="H14" s="33"/>
      <c r="I14" s="33"/>
      <c r="K14" s="33"/>
      <c r="L14" s="33" t="n">
        <f aca="false">ROUND(K14*$L$10,2)</f>
        <v>0</v>
      </c>
    </row>
    <row r="15" customFormat="false" ht="15" hidden="false" customHeight="false" outlineLevel="0" collapsed="false">
      <c r="A15" s="20" t="s">
        <v>18</v>
      </c>
      <c r="B15" s="21" t="s">
        <v>26</v>
      </c>
      <c r="C15" s="22" t="s">
        <v>27</v>
      </c>
      <c r="D15" s="34" t="s">
        <v>28</v>
      </c>
      <c r="E15" s="20" t="s">
        <v>22</v>
      </c>
      <c r="F15" s="24" t="n">
        <v>97.2</v>
      </c>
      <c r="G15" s="25" t="n">
        <f aca="false">L15</f>
        <v>7.11</v>
      </c>
      <c r="H15" s="25" t="n">
        <f aca="false">ROUND(G15*(1+$I$7),2)</f>
        <v>8.96</v>
      </c>
      <c r="I15" s="25" t="n">
        <f aca="false">ROUND(H15*F15,2)</f>
        <v>870.91</v>
      </c>
      <c r="J15" s="4"/>
      <c r="K15" s="35" t="n">
        <v>8.18</v>
      </c>
      <c r="L15" s="35" t="n">
        <f aca="false">ROUND(K15*$L$10,2)</f>
        <v>7.11</v>
      </c>
      <c r="M15" s="4"/>
      <c r="N15" s="4"/>
      <c r="O15" s="4"/>
      <c r="P15" s="4"/>
      <c r="Q15" s="4"/>
      <c r="R15" s="4"/>
      <c r="S15" s="4"/>
      <c r="T15" s="4"/>
      <c r="U15" s="4"/>
      <c r="V15" s="4"/>
    </row>
    <row r="16" customFormat="false" ht="15" hidden="false" customHeight="false" outlineLevel="0" collapsed="false">
      <c r="A16" s="20" t="s">
        <v>18</v>
      </c>
      <c r="B16" s="21" t="s">
        <v>29</v>
      </c>
      <c r="C16" s="22" t="s">
        <v>30</v>
      </c>
      <c r="D16" s="34" t="s">
        <v>31</v>
      </c>
      <c r="E16" s="20" t="s">
        <v>32</v>
      </c>
      <c r="F16" s="24" t="n">
        <v>89.15</v>
      </c>
      <c r="G16" s="25" t="n">
        <f aca="false">L16</f>
        <v>2.06</v>
      </c>
      <c r="H16" s="25" t="n">
        <f aca="false">ROUND(G16*(1+$I$7),2)</f>
        <v>2.6</v>
      </c>
      <c r="I16" s="25" t="n">
        <f aca="false">ROUND(H16*F16,2)</f>
        <v>231.79</v>
      </c>
      <c r="J16" s="4"/>
      <c r="K16" s="35" t="n">
        <v>2.37</v>
      </c>
      <c r="L16" s="35" t="n">
        <f aca="false">ROUND(K16*$L$10,2)</f>
        <v>2.06</v>
      </c>
      <c r="M16" s="4"/>
      <c r="N16" s="4"/>
      <c r="O16" s="4"/>
      <c r="P16" s="4"/>
      <c r="Q16" s="4"/>
      <c r="R16" s="4"/>
      <c r="S16" s="4"/>
      <c r="T16" s="4"/>
      <c r="U16" s="4"/>
      <c r="V16" s="4"/>
    </row>
    <row r="17" customFormat="false" ht="15" hidden="false" customHeight="false" outlineLevel="0" collapsed="false">
      <c r="A17" s="20" t="s">
        <v>18</v>
      </c>
      <c r="B17" s="21" t="s">
        <v>33</v>
      </c>
      <c r="C17" s="22" t="s">
        <v>34</v>
      </c>
      <c r="D17" s="36" t="s">
        <v>35</v>
      </c>
      <c r="E17" s="20" t="s">
        <v>36</v>
      </c>
      <c r="F17" s="24" t="n">
        <v>57.49</v>
      </c>
      <c r="G17" s="25" t="n">
        <f aca="false">L17</f>
        <v>3.94</v>
      </c>
      <c r="H17" s="25" t="n">
        <f aca="false">ROUND(G17*(1+$I$7),2)</f>
        <v>4.97</v>
      </c>
      <c r="I17" s="25" t="n">
        <f aca="false">ROUND(H17*F17,2)</f>
        <v>285.73</v>
      </c>
      <c r="J17" s="4"/>
      <c r="K17" s="37" t="n">
        <v>4.53</v>
      </c>
      <c r="L17" s="37" t="n">
        <f aca="false">ROUND(K17*$L$10,2)</f>
        <v>3.94</v>
      </c>
      <c r="M17" s="4"/>
      <c r="N17" s="4"/>
      <c r="O17" s="4"/>
      <c r="P17" s="4"/>
      <c r="Q17" s="4"/>
      <c r="R17" s="4"/>
      <c r="S17" s="4"/>
      <c r="T17" s="4"/>
      <c r="U17" s="4"/>
      <c r="V17" s="4"/>
    </row>
    <row r="18" customFormat="false" ht="30" hidden="false" customHeight="false" outlineLevel="0" collapsed="false">
      <c r="A18" s="20" t="s">
        <v>18</v>
      </c>
      <c r="B18" s="21" t="s">
        <v>37</v>
      </c>
      <c r="C18" s="22" t="s">
        <v>38</v>
      </c>
      <c r="D18" s="36" t="s">
        <v>39</v>
      </c>
      <c r="E18" s="20" t="s">
        <v>40</v>
      </c>
      <c r="F18" s="24" t="n">
        <v>0.38</v>
      </c>
      <c r="G18" s="25" t="n">
        <f aca="false">L18</f>
        <v>370.85</v>
      </c>
      <c r="H18" s="25" t="n">
        <f aca="false">ROUND(G18*(1+$I$7),2)</f>
        <v>467.49</v>
      </c>
      <c r="I18" s="25" t="n">
        <f aca="false">ROUND(H18*F18,2)</f>
        <v>177.65</v>
      </c>
      <c r="J18" s="4"/>
      <c r="K18" s="37" t="n">
        <v>426.76</v>
      </c>
      <c r="L18" s="37" t="n">
        <f aca="false">ROUND(K18*$L$10,2)</f>
        <v>370.85</v>
      </c>
      <c r="M18" s="4"/>
      <c r="N18" s="4"/>
      <c r="O18" s="4"/>
      <c r="P18" s="4"/>
      <c r="Q18" s="4"/>
      <c r="R18" s="4"/>
      <c r="S18" s="4"/>
      <c r="T18" s="4"/>
      <c r="U18" s="4"/>
      <c r="V18" s="4"/>
    </row>
    <row r="19" customFormat="false" ht="30" hidden="false" customHeight="false" outlineLevel="0" collapsed="false">
      <c r="A19" s="20" t="s">
        <v>18</v>
      </c>
      <c r="B19" s="21" t="s">
        <v>41</v>
      </c>
      <c r="C19" s="22" t="s">
        <v>42</v>
      </c>
      <c r="D19" s="23" t="s">
        <v>43</v>
      </c>
      <c r="E19" s="20" t="s">
        <v>40</v>
      </c>
      <c r="F19" s="24" t="n">
        <v>12.77</v>
      </c>
      <c r="G19" s="25" t="n">
        <f aca="false">L19</f>
        <v>95.67</v>
      </c>
      <c r="H19" s="25" t="n">
        <f aca="false">ROUND(G19*(1+$I$7),2)</f>
        <v>120.6</v>
      </c>
      <c r="I19" s="25" t="n">
        <f aca="false">ROUND(H19*F19,2)</f>
        <v>1540.06</v>
      </c>
      <c r="K19" s="25" t="n">
        <v>110.09</v>
      </c>
      <c r="L19" s="25" t="n">
        <f aca="false">ROUND(K19*$L$10,2)</f>
        <v>95.67</v>
      </c>
    </row>
    <row r="20" customFormat="false" ht="15" hidden="false" customHeight="false" outlineLevel="0" collapsed="false">
      <c r="A20" s="38"/>
      <c r="B20" s="39"/>
      <c r="C20" s="40"/>
      <c r="D20" s="41"/>
      <c r="E20" s="38"/>
      <c r="F20" s="42"/>
      <c r="G20" s="43"/>
      <c r="H20" s="26" t="s">
        <v>23</v>
      </c>
      <c r="I20" s="44" t="n">
        <f aca="false">SUM(I15:I19)</f>
        <v>3106.14</v>
      </c>
      <c r="K20" s="43"/>
      <c r="L20" s="43" t="n">
        <f aca="false">ROUND(K20*$L$10,2)</f>
        <v>0</v>
      </c>
    </row>
    <row r="21" customFormat="false" ht="15" hidden="false" customHeight="false" outlineLevel="0" collapsed="false">
      <c r="A21" s="28"/>
      <c r="B21" s="29"/>
      <c r="C21" s="30" t="s">
        <v>44</v>
      </c>
      <c r="D21" s="31" t="s">
        <v>45</v>
      </c>
      <c r="E21" s="28"/>
      <c r="F21" s="32"/>
      <c r="G21" s="33"/>
      <c r="H21" s="33"/>
      <c r="I21" s="33"/>
      <c r="K21" s="33"/>
      <c r="L21" s="33" t="n">
        <f aca="false">ROUND(K21*$L$10,2)</f>
        <v>0</v>
      </c>
    </row>
    <row r="22" customFormat="false" ht="15" hidden="false" customHeight="false" outlineLevel="0" collapsed="false">
      <c r="A22" s="20" t="s">
        <v>18</v>
      </c>
      <c r="B22" s="21" t="s">
        <v>46</v>
      </c>
      <c r="C22" s="22" t="s">
        <v>47</v>
      </c>
      <c r="D22" s="34" t="s">
        <v>48</v>
      </c>
      <c r="E22" s="20" t="s">
        <v>22</v>
      </c>
      <c r="F22" s="24" t="n">
        <v>15.58</v>
      </c>
      <c r="G22" s="25" t="n">
        <f aca="false">L22</f>
        <v>226.96</v>
      </c>
      <c r="H22" s="25" t="n">
        <f aca="false">ROUND(G22*(1+$I$7),2)</f>
        <v>286.11</v>
      </c>
      <c r="I22" s="25" t="n">
        <f aca="false">ROUND(H22*F22,2)</f>
        <v>4457.59</v>
      </c>
      <c r="K22" s="35" t="n">
        <v>261.17</v>
      </c>
      <c r="L22" s="35" t="n">
        <f aca="false">ROUND(K22*$L$10,2)</f>
        <v>226.96</v>
      </c>
    </row>
    <row r="23" customFormat="false" ht="15" hidden="false" customHeight="false" outlineLevel="0" collapsed="false">
      <c r="A23" s="20" t="s">
        <v>18</v>
      </c>
      <c r="B23" s="21" t="s">
        <v>49</v>
      </c>
      <c r="C23" s="22" t="s">
        <v>50</v>
      </c>
      <c r="D23" s="34" t="s">
        <v>51</v>
      </c>
      <c r="E23" s="20" t="s">
        <v>32</v>
      </c>
      <c r="F23" s="24" t="n">
        <v>122.12</v>
      </c>
      <c r="G23" s="25" t="n">
        <f aca="false">L23</f>
        <v>9.05</v>
      </c>
      <c r="H23" s="25" t="n">
        <f aca="false">ROUND(G23*(1+$I$7),2)</f>
        <v>11.41</v>
      </c>
      <c r="I23" s="25" t="n">
        <f aca="false">ROUND(H23*F23,2)</f>
        <v>1393.39</v>
      </c>
      <c r="K23" s="35" t="n">
        <v>10.41</v>
      </c>
      <c r="L23" s="35" t="n">
        <f aca="false">ROUND(K23*$L$10,2)</f>
        <v>9.05</v>
      </c>
    </row>
    <row r="24" customFormat="false" ht="15" hidden="false" customHeight="false" outlineLevel="0" collapsed="false">
      <c r="A24" s="20" t="s">
        <v>18</v>
      </c>
      <c r="B24" s="21" t="s">
        <v>52</v>
      </c>
      <c r="C24" s="22" t="s">
        <v>53</v>
      </c>
      <c r="D24" s="34" t="s">
        <v>54</v>
      </c>
      <c r="E24" s="20" t="s">
        <v>32</v>
      </c>
      <c r="F24" s="24" t="n">
        <v>13.51</v>
      </c>
      <c r="G24" s="25" t="n">
        <f aca="false">L24</f>
        <v>9.32</v>
      </c>
      <c r="H24" s="25" t="n">
        <f aca="false">ROUND(G24*(1+$I$7),2)</f>
        <v>11.75</v>
      </c>
      <c r="I24" s="25" t="n">
        <f aca="false">ROUND(H24*F24,2)</f>
        <v>158.74</v>
      </c>
      <c r="K24" s="35" t="n">
        <v>10.72</v>
      </c>
      <c r="L24" s="35" t="n">
        <f aca="false">ROUND(K24*$L$10,2)</f>
        <v>9.32</v>
      </c>
    </row>
    <row r="25" customFormat="false" ht="15" hidden="false" customHeight="false" outlineLevel="0" collapsed="false">
      <c r="A25" s="20" t="s">
        <v>18</v>
      </c>
      <c r="B25" s="21" t="s">
        <v>55</v>
      </c>
      <c r="C25" s="22" t="s">
        <v>56</v>
      </c>
      <c r="D25" s="36" t="s">
        <v>57</v>
      </c>
      <c r="E25" s="20" t="s">
        <v>40</v>
      </c>
      <c r="F25" s="24" t="n">
        <v>0.77</v>
      </c>
      <c r="G25" s="25" t="n">
        <f aca="false">L25</f>
        <v>442.09</v>
      </c>
      <c r="H25" s="25" t="n">
        <f aca="false">ROUND(G25*(1+$I$7),2)</f>
        <v>557.3</v>
      </c>
      <c r="I25" s="25" t="n">
        <f aca="false">ROUND(H25*F25,2)</f>
        <v>429.12</v>
      </c>
      <c r="K25" s="37" t="n">
        <v>508.73</v>
      </c>
      <c r="L25" s="37" t="n">
        <f aca="false">ROUND(K25*$L$10,2)</f>
        <v>442.09</v>
      </c>
    </row>
    <row r="26" customFormat="false" ht="15" hidden="false" customHeight="false" outlineLevel="0" collapsed="false">
      <c r="A26" s="20" t="s">
        <v>18</v>
      </c>
      <c r="B26" s="21" t="s">
        <v>58</v>
      </c>
      <c r="C26" s="22" t="s">
        <v>59</v>
      </c>
      <c r="D26" s="36" t="s">
        <v>60</v>
      </c>
      <c r="E26" s="20" t="s">
        <v>40</v>
      </c>
      <c r="F26" s="24" t="n">
        <v>0.77</v>
      </c>
      <c r="G26" s="25" t="n">
        <f aca="false">L26</f>
        <v>103.47</v>
      </c>
      <c r="H26" s="25" t="n">
        <f aca="false">ROUND(G26*(1+$I$7),2)</f>
        <v>130.43</v>
      </c>
      <c r="I26" s="25" t="n">
        <f aca="false">ROUND(H26*F26,2)</f>
        <v>100.43</v>
      </c>
      <c r="K26" s="37" t="n">
        <v>119.07</v>
      </c>
      <c r="L26" s="37" t="n">
        <f aca="false">ROUND(K26*$L$10,2)</f>
        <v>103.47</v>
      </c>
    </row>
    <row r="27" customFormat="false" ht="15" hidden="false" customHeight="false" outlineLevel="0" collapsed="false">
      <c r="A27" s="38"/>
      <c r="B27" s="39"/>
      <c r="C27" s="40"/>
      <c r="D27" s="41"/>
      <c r="E27" s="38"/>
      <c r="F27" s="42"/>
      <c r="G27" s="43"/>
      <c r="H27" s="26" t="s">
        <v>23</v>
      </c>
      <c r="I27" s="44" t="n">
        <f aca="false">SUM(I22:I26)</f>
        <v>6539.27</v>
      </c>
      <c r="K27" s="43"/>
      <c r="L27" s="43" t="n">
        <f aca="false">ROUND(K27*$L$10,2)</f>
        <v>0</v>
      </c>
    </row>
    <row r="28" customFormat="false" ht="15" hidden="false" customHeight="false" outlineLevel="0" collapsed="false">
      <c r="A28" s="28"/>
      <c r="B28" s="29"/>
      <c r="C28" s="30" t="s">
        <v>61</v>
      </c>
      <c r="D28" s="31" t="s">
        <v>62</v>
      </c>
      <c r="E28" s="28"/>
      <c r="F28" s="32"/>
      <c r="G28" s="45"/>
      <c r="H28" s="45"/>
      <c r="I28" s="45"/>
      <c r="K28" s="45"/>
      <c r="L28" s="45" t="n">
        <f aca="false">ROUND(K28*$L$10,2)</f>
        <v>0</v>
      </c>
    </row>
    <row r="29" customFormat="false" ht="15" hidden="false" customHeight="false" outlineLevel="0" collapsed="false">
      <c r="A29" s="20" t="s">
        <v>18</v>
      </c>
      <c r="B29" s="21" t="s">
        <v>63</v>
      </c>
      <c r="C29" s="22" t="s">
        <v>64</v>
      </c>
      <c r="D29" s="23" t="s">
        <v>65</v>
      </c>
      <c r="E29" s="20" t="s">
        <v>36</v>
      </c>
      <c r="F29" s="24" t="n">
        <v>38.37</v>
      </c>
      <c r="G29" s="25" t="n">
        <f aca="false">L29</f>
        <v>86.32</v>
      </c>
      <c r="H29" s="25" t="n">
        <f aca="false">ROUND(G29*(1+$I$7),2)</f>
        <v>108.81</v>
      </c>
      <c r="I29" s="25" t="n">
        <f aca="false">ROUND(H29*F29,2)</f>
        <v>4175.04</v>
      </c>
      <c r="K29" s="37" t="n">
        <v>99.33</v>
      </c>
      <c r="L29" s="37" t="n">
        <f aca="false">ROUND(K29*$L$10,2)</f>
        <v>86.32</v>
      </c>
    </row>
    <row r="30" customFormat="false" ht="15" hidden="false" customHeight="false" outlineLevel="0" collapsed="false">
      <c r="A30" s="20" t="s">
        <v>18</v>
      </c>
      <c r="B30" s="21" t="s">
        <v>66</v>
      </c>
      <c r="C30" s="22" t="s">
        <v>67</v>
      </c>
      <c r="D30" s="23" t="s">
        <v>68</v>
      </c>
      <c r="E30" s="20" t="s">
        <v>32</v>
      </c>
      <c r="F30" s="46" t="n">
        <v>803.99</v>
      </c>
      <c r="G30" s="25" t="n">
        <f aca="false">L30</f>
        <v>24.84</v>
      </c>
      <c r="H30" s="25" t="n">
        <f aca="false">ROUND(G30*(1+$I$7),2)</f>
        <v>31.31</v>
      </c>
      <c r="I30" s="25" t="n">
        <f aca="false">ROUND(H30*F30,2)</f>
        <v>25172.93</v>
      </c>
      <c r="K30" s="37" t="n">
        <v>28.59</v>
      </c>
      <c r="L30" s="37" t="n">
        <f aca="false">ROUND(K30*$L$10,2)</f>
        <v>24.84</v>
      </c>
    </row>
    <row r="31" customFormat="false" ht="15" hidden="false" customHeight="false" outlineLevel="0" collapsed="false">
      <c r="A31" s="20" t="s">
        <v>18</v>
      </c>
      <c r="B31" s="21" t="s">
        <v>69</v>
      </c>
      <c r="C31" s="22" t="s">
        <v>70</v>
      </c>
      <c r="D31" s="23" t="s">
        <v>71</v>
      </c>
      <c r="E31" s="20" t="s">
        <v>32</v>
      </c>
      <c r="F31" s="46" t="n">
        <v>172.37</v>
      </c>
      <c r="G31" s="25" t="n">
        <f aca="false">L31</f>
        <v>5.06</v>
      </c>
      <c r="H31" s="25" t="n">
        <f aca="false">ROUND(G31*(1+$I$7),2)</f>
        <v>6.38</v>
      </c>
      <c r="I31" s="25" t="n">
        <f aca="false">ROUND(H31*F31,2)</f>
        <v>1099.72</v>
      </c>
      <c r="K31" s="37" t="n">
        <v>5.82</v>
      </c>
      <c r="L31" s="37" t="n">
        <f aca="false">ROUND(K31*$L$10,2)</f>
        <v>5.06</v>
      </c>
    </row>
    <row r="32" customFormat="false" ht="30" hidden="false" customHeight="false" outlineLevel="0" collapsed="false">
      <c r="A32" s="20" t="s">
        <v>18</v>
      </c>
      <c r="B32" s="21" t="s">
        <v>72</v>
      </c>
      <c r="C32" s="22" t="s">
        <v>73</v>
      </c>
      <c r="D32" s="36" t="s">
        <v>74</v>
      </c>
      <c r="E32" s="20" t="s">
        <v>22</v>
      </c>
      <c r="F32" s="24" t="n">
        <v>91</v>
      </c>
      <c r="G32" s="25" t="n">
        <f aca="false">L32</f>
        <v>151.09</v>
      </c>
      <c r="H32" s="25" t="n">
        <f aca="false">ROUND(G32*(1+$I$7),2)</f>
        <v>190.46</v>
      </c>
      <c r="I32" s="25" t="n">
        <f aca="false">ROUND(H32*F32,2)</f>
        <v>17331.86</v>
      </c>
      <c r="J32" s="4"/>
      <c r="K32" s="37" t="n">
        <v>173.87</v>
      </c>
      <c r="L32" s="37" t="n">
        <f aca="false">ROUND(K32*$L$10,2)</f>
        <v>151.09</v>
      </c>
      <c r="M32" s="4"/>
      <c r="N32" s="4"/>
      <c r="O32" s="4"/>
      <c r="P32" s="4"/>
      <c r="Q32" s="4"/>
      <c r="R32" s="4"/>
      <c r="S32" s="4"/>
      <c r="T32" s="4"/>
      <c r="U32" s="4"/>
      <c r="V32" s="4"/>
    </row>
    <row r="33" customFormat="false" ht="15" hidden="false" customHeight="false" outlineLevel="0" collapsed="false">
      <c r="A33" s="20" t="s">
        <v>18</v>
      </c>
      <c r="B33" s="21" t="s">
        <v>75</v>
      </c>
      <c r="C33" s="22" t="s">
        <v>76</v>
      </c>
      <c r="D33" s="23" t="s">
        <v>77</v>
      </c>
      <c r="E33" s="20" t="s">
        <v>32</v>
      </c>
      <c r="F33" s="24" t="n">
        <v>976.36</v>
      </c>
      <c r="G33" s="25" t="n">
        <f aca="false">L33</f>
        <v>3.83</v>
      </c>
      <c r="H33" s="25" t="n">
        <f aca="false">ROUND(G33*(1+$I$7),2)</f>
        <v>4.83</v>
      </c>
      <c r="I33" s="25" t="n">
        <f aca="false">ROUND(H33*F33,2)</f>
        <v>4715.82</v>
      </c>
      <c r="J33" s="4"/>
      <c r="K33" s="37" t="n">
        <v>4.41</v>
      </c>
      <c r="L33" s="37" t="n">
        <f aca="false">ROUND(K33*$L$10,2)</f>
        <v>3.83</v>
      </c>
      <c r="M33" s="4"/>
      <c r="N33" s="4"/>
      <c r="O33" s="4"/>
      <c r="P33" s="4"/>
      <c r="Q33" s="4"/>
      <c r="R33" s="4"/>
      <c r="S33" s="4"/>
      <c r="T33" s="4"/>
      <c r="U33" s="4"/>
      <c r="V33" s="4"/>
    </row>
    <row r="34" customFormat="false" ht="15" hidden="false" customHeight="false" outlineLevel="0" collapsed="false">
      <c r="A34" s="20"/>
      <c r="B34" s="21"/>
      <c r="C34" s="22"/>
      <c r="D34" s="23"/>
      <c r="E34" s="20"/>
      <c r="F34" s="24"/>
      <c r="G34" s="37"/>
      <c r="H34" s="47" t="s">
        <v>23</v>
      </c>
      <c r="I34" s="48" t="n">
        <f aca="false">SUM(I29:I33)</f>
        <v>52495.37</v>
      </c>
      <c r="J34" s="4"/>
      <c r="K34" s="37"/>
      <c r="L34" s="37" t="n">
        <f aca="false">ROUND(K34*$L$10,2)</f>
        <v>0</v>
      </c>
      <c r="M34" s="4"/>
      <c r="N34" s="4"/>
      <c r="O34" s="4"/>
      <c r="P34" s="4"/>
      <c r="Q34" s="4"/>
      <c r="R34" s="4"/>
      <c r="S34" s="4"/>
      <c r="T34" s="4"/>
      <c r="U34" s="4"/>
      <c r="V34" s="4"/>
    </row>
    <row r="35" customFormat="false" ht="15" hidden="false" customHeight="false" outlineLevel="0" collapsed="false">
      <c r="A35" s="28"/>
      <c r="B35" s="29"/>
      <c r="C35" s="30" t="s">
        <v>78</v>
      </c>
      <c r="D35" s="31" t="s">
        <v>79</v>
      </c>
      <c r="E35" s="28"/>
      <c r="F35" s="32"/>
      <c r="G35" s="45"/>
      <c r="H35" s="45"/>
      <c r="I35" s="45"/>
      <c r="J35" s="4"/>
      <c r="K35" s="45"/>
      <c r="L35" s="45" t="n">
        <f aca="false">ROUND(K35*$L$10,2)</f>
        <v>0</v>
      </c>
      <c r="M35" s="4"/>
      <c r="N35" s="4"/>
      <c r="O35" s="4"/>
      <c r="P35" s="4"/>
      <c r="Q35" s="4"/>
      <c r="R35" s="4"/>
      <c r="S35" s="4"/>
      <c r="T35" s="4"/>
      <c r="U35" s="4"/>
      <c r="V35" s="4"/>
    </row>
    <row r="36" customFormat="false" ht="15" hidden="false" customHeight="false" outlineLevel="0" collapsed="false">
      <c r="A36" s="20" t="s">
        <v>18</v>
      </c>
      <c r="B36" s="21" t="s">
        <v>80</v>
      </c>
      <c r="C36" s="22" t="s">
        <v>81</v>
      </c>
      <c r="D36" s="23" t="s">
        <v>82</v>
      </c>
      <c r="E36" s="20" t="s">
        <v>22</v>
      </c>
      <c r="F36" s="24" t="n">
        <v>15.5</v>
      </c>
      <c r="G36" s="25" t="n">
        <f aca="false">L36</f>
        <v>72.34</v>
      </c>
      <c r="H36" s="25" t="n">
        <f aca="false">ROUND(G36*(1+$I$7),2)</f>
        <v>91.19</v>
      </c>
      <c r="I36" s="25" t="n">
        <f aca="false">ROUND(H36*F36,2)</f>
        <v>1413.45</v>
      </c>
      <c r="J36" s="4"/>
      <c r="K36" s="37" t="n">
        <v>83.24</v>
      </c>
      <c r="L36" s="37" t="n">
        <f aca="false">ROUND(K36*$L$10,2)</f>
        <v>72.34</v>
      </c>
      <c r="M36" s="4"/>
      <c r="N36" s="4"/>
      <c r="O36" s="4"/>
      <c r="P36" s="4"/>
      <c r="Q36" s="4"/>
      <c r="R36" s="4"/>
      <c r="S36" s="4"/>
      <c r="T36" s="4"/>
      <c r="U36" s="4"/>
      <c r="V36" s="4"/>
    </row>
    <row r="37" customFormat="false" ht="15" hidden="false" customHeight="false" outlineLevel="0" collapsed="false">
      <c r="A37" s="20" t="s">
        <v>18</v>
      </c>
      <c r="B37" s="21" t="s">
        <v>83</v>
      </c>
      <c r="C37" s="22" t="s">
        <v>84</v>
      </c>
      <c r="D37" s="34" t="s">
        <v>85</v>
      </c>
      <c r="E37" s="20" t="s">
        <v>40</v>
      </c>
      <c r="F37" s="24" t="n">
        <v>0.21</v>
      </c>
      <c r="G37" s="25" t="n">
        <f aca="false">L37</f>
        <v>1582.33</v>
      </c>
      <c r="H37" s="25" t="n">
        <f aca="false">ROUND(G37*(1+$I$7),2)</f>
        <v>1994.69</v>
      </c>
      <c r="I37" s="25" t="n">
        <f aca="false">ROUND(H37*F37,2)</f>
        <v>418.88</v>
      </c>
      <c r="J37" s="4"/>
      <c r="K37" s="35" t="n">
        <v>1820.86</v>
      </c>
      <c r="L37" s="35" t="n">
        <f aca="false">ROUND(K37*$L$10,2)</f>
        <v>1582.33</v>
      </c>
      <c r="M37" s="4"/>
      <c r="N37" s="4"/>
      <c r="O37" s="4"/>
      <c r="P37" s="4"/>
      <c r="Q37" s="4"/>
      <c r="R37" s="4"/>
      <c r="S37" s="4"/>
      <c r="T37" s="4"/>
      <c r="U37" s="4"/>
      <c r="V37" s="4"/>
    </row>
    <row r="38" customFormat="false" ht="15" hidden="false" customHeight="false" outlineLevel="0" collapsed="false">
      <c r="A38" s="20" t="s">
        <v>18</v>
      </c>
      <c r="B38" s="21" t="s">
        <v>86</v>
      </c>
      <c r="C38" s="22" t="s">
        <v>87</v>
      </c>
      <c r="D38" s="23" t="s">
        <v>88</v>
      </c>
      <c r="E38" s="20" t="s">
        <v>22</v>
      </c>
      <c r="F38" s="46" t="n">
        <v>31</v>
      </c>
      <c r="G38" s="25" t="n">
        <f aca="false">L38</f>
        <v>6.19</v>
      </c>
      <c r="H38" s="25" t="n">
        <f aca="false">ROUND(G38*(1+$I$7),2)</f>
        <v>7.8</v>
      </c>
      <c r="I38" s="25" t="n">
        <f aca="false">ROUND(H38*F38,2)</f>
        <v>241.8</v>
      </c>
      <c r="J38" s="4"/>
      <c r="K38" s="37" t="n">
        <v>7.12</v>
      </c>
      <c r="L38" s="37" t="n">
        <f aca="false">ROUND(K38*$L$10,2)</f>
        <v>6.19</v>
      </c>
      <c r="M38" s="4"/>
      <c r="N38" s="4"/>
      <c r="O38" s="4"/>
      <c r="P38" s="4"/>
      <c r="Q38" s="4"/>
      <c r="R38" s="4"/>
      <c r="S38" s="4"/>
      <c r="T38" s="4"/>
      <c r="U38" s="4"/>
      <c r="V38" s="4"/>
    </row>
    <row r="39" customFormat="false" ht="15" hidden="false" customHeight="false" outlineLevel="0" collapsed="false">
      <c r="A39" s="49" t="s">
        <v>18</v>
      </c>
      <c r="B39" s="50" t="s">
        <v>89</v>
      </c>
      <c r="C39" s="51" t="s">
        <v>90</v>
      </c>
      <c r="D39" s="52" t="s">
        <v>91</v>
      </c>
      <c r="E39" s="49" t="s">
        <v>22</v>
      </c>
      <c r="F39" s="53" t="n">
        <v>31</v>
      </c>
      <c r="G39" s="25" t="n">
        <f aca="false">L39</f>
        <v>24.41</v>
      </c>
      <c r="H39" s="25" t="n">
        <f aca="false">ROUND(G39*(1+$I$7),2)</f>
        <v>30.77</v>
      </c>
      <c r="I39" s="25" t="n">
        <f aca="false">ROUND(H39*F39,2)</f>
        <v>953.87</v>
      </c>
      <c r="J39" s="4"/>
      <c r="K39" s="37" t="n">
        <v>28.09</v>
      </c>
      <c r="L39" s="37" t="n">
        <f aca="false">ROUND(K39*$L$10,2)</f>
        <v>24.41</v>
      </c>
      <c r="M39" s="4"/>
      <c r="N39" s="4"/>
      <c r="O39" s="4"/>
      <c r="P39" s="4"/>
      <c r="Q39" s="4"/>
      <c r="R39" s="4"/>
      <c r="S39" s="4"/>
      <c r="T39" s="4"/>
      <c r="U39" s="4"/>
      <c r="V39" s="4"/>
    </row>
    <row r="40" customFormat="false" ht="15" hidden="false" customHeight="false" outlineLevel="0" collapsed="false">
      <c r="A40" s="20"/>
      <c r="B40" s="21"/>
      <c r="C40" s="22"/>
      <c r="D40" s="23"/>
      <c r="E40" s="20"/>
      <c r="F40" s="24"/>
      <c r="G40" s="54"/>
      <c r="H40" s="47" t="s">
        <v>23</v>
      </c>
      <c r="I40" s="48" t="n">
        <f aca="false">SUM(I36:I39)</f>
        <v>3028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customFormat="false" ht="15.75" hidden="false" customHeight="true" outlineLevel="0" collapsed="false">
      <c r="A41" s="55"/>
      <c r="B41" s="56"/>
      <c r="C41" s="57"/>
      <c r="D41" s="23"/>
      <c r="E41" s="55"/>
      <c r="F41" s="55"/>
      <c r="G41" s="58" t="s">
        <v>92</v>
      </c>
      <c r="H41" s="58"/>
      <c r="I41" s="59" t="n">
        <f aca="false">I40+I34+I27+I20+I13</f>
        <v>65741.68</v>
      </c>
    </row>
    <row r="42" customFormat="false" ht="25.5" hidden="false" customHeight="true" outlineLevel="0" collapsed="false">
      <c r="A42" s="60"/>
      <c r="B42" s="2"/>
      <c r="C42" s="3"/>
      <c r="D42" s="61"/>
      <c r="E42" s="61"/>
      <c r="F42" s="61"/>
      <c r="G42" s="61"/>
    </row>
    <row r="43" customFormat="false" ht="27.75" hidden="false" customHeight="true" outlineLevel="0" collapsed="false">
      <c r="A43" s="62"/>
      <c r="B43" s="62"/>
      <c r="C43" s="62"/>
      <c r="D43" s="62"/>
      <c r="E43" s="62"/>
      <c r="F43" s="62"/>
      <c r="G43" s="62"/>
      <c r="H43" s="62"/>
      <c r="I43" s="62"/>
    </row>
    <row r="44" customFormat="false" ht="15.75" hidden="false" customHeight="true" outlineLevel="0" collapsed="false">
      <c r="A44" s="63" t="s">
        <v>93</v>
      </c>
      <c r="B44" s="63"/>
      <c r="C44" s="63"/>
      <c r="D44" s="63"/>
      <c r="E44" s="63"/>
      <c r="F44" s="63"/>
      <c r="G44" s="63"/>
      <c r="H44" s="63"/>
      <c r="I44" s="63"/>
    </row>
    <row r="45" customFormat="false" ht="15.75" hidden="false" customHeight="true" outlineLevel="0" collapsed="false">
      <c r="A45" s="62" t="s">
        <v>94</v>
      </c>
      <c r="B45" s="62"/>
      <c r="C45" s="62"/>
      <c r="D45" s="62"/>
      <c r="E45" s="62"/>
      <c r="F45" s="62"/>
      <c r="G45" s="62"/>
      <c r="H45" s="62"/>
      <c r="I45" s="62"/>
    </row>
    <row r="46" customFormat="false" ht="15.75" hidden="false" customHeight="true" outlineLevel="0" collapsed="false">
      <c r="A46" s="62" t="s">
        <v>95</v>
      </c>
      <c r="B46" s="62"/>
      <c r="C46" s="62"/>
      <c r="D46" s="62"/>
      <c r="E46" s="62"/>
      <c r="F46" s="62"/>
      <c r="G46" s="62"/>
      <c r="H46" s="62"/>
      <c r="I46" s="62"/>
    </row>
    <row r="47" customFormat="false" ht="15.75" hidden="false" customHeight="true" outlineLevel="0" collapsed="false">
      <c r="A47" s="4"/>
      <c r="B47" s="2"/>
      <c r="C47" s="3"/>
      <c r="E47" s="2"/>
    </row>
    <row r="48" customFormat="false" ht="15.75" hidden="false" customHeight="true" outlineLevel="0" collapsed="false">
      <c r="A48" s="4"/>
      <c r="B48" s="2"/>
      <c r="C48" s="3"/>
      <c r="E48" s="2"/>
    </row>
    <row r="49" customFormat="false" ht="15.75" hidden="false" customHeight="true" outlineLevel="0" collapsed="false">
      <c r="A49" s="4"/>
      <c r="B49" s="2"/>
      <c r="C49" s="3"/>
      <c r="E49" s="2"/>
    </row>
    <row r="50" customFormat="false" ht="15.75" hidden="false" customHeight="true" outlineLevel="0" collapsed="false">
      <c r="A50" s="4"/>
      <c r="B50" s="2"/>
      <c r="C50" s="3"/>
      <c r="E50" s="2"/>
      <c r="H50" s="64"/>
    </row>
    <row r="51" customFormat="false" ht="15.75" hidden="false" customHeight="true" outlineLevel="0" collapsed="false">
      <c r="A51" s="4"/>
      <c r="B51" s="2"/>
      <c r="C51" s="3"/>
      <c r="E51" s="2"/>
      <c r="H51" s="64"/>
    </row>
    <row r="52" customFormat="false" ht="15.75" hidden="false" customHeight="true" outlineLevel="0" collapsed="false">
      <c r="A52" s="4"/>
      <c r="B52" s="2"/>
      <c r="C52" s="3"/>
      <c r="E52" s="2"/>
      <c r="H52" s="64"/>
    </row>
    <row r="53" customFormat="false" ht="15.75" hidden="false" customHeight="true" outlineLevel="0" collapsed="false">
      <c r="A53" s="4"/>
      <c r="B53" s="2"/>
      <c r="C53" s="3"/>
      <c r="E53" s="2"/>
      <c r="H53" s="64"/>
    </row>
    <row r="54" customFormat="false" ht="15.75" hidden="false" customHeight="true" outlineLevel="0" collapsed="false">
      <c r="B54" s="2"/>
      <c r="C54" s="3"/>
      <c r="D54" s="2"/>
      <c r="E54" s="2"/>
      <c r="F54" s="2"/>
      <c r="G54" s="2"/>
    </row>
    <row r="55" customFormat="false" ht="15.75" hidden="false" customHeight="true" outlineLevel="0" collapsed="false">
      <c r="B55" s="2"/>
      <c r="C55" s="3"/>
      <c r="E55" s="2"/>
    </row>
    <row r="56" customFormat="false" ht="15.75" hidden="false" customHeight="true" outlineLevel="0" collapsed="false">
      <c r="A56" s="4"/>
      <c r="B56" s="2"/>
      <c r="C56" s="3"/>
      <c r="E56" s="2"/>
    </row>
    <row r="57" customFormat="false" ht="15.75" hidden="false" customHeight="true" outlineLevel="0" collapsed="false">
      <c r="B57" s="2"/>
      <c r="C57" s="3"/>
      <c r="E57" s="2"/>
    </row>
    <row r="58" customFormat="false" ht="15.75" hidden="false" customHeight="true" outlineLevel="0" collapsed="false">
      <c r="B58" s="2"/>
      <c r="C58" s="3"/>
      <c r="E58" s="2"/>
    </row>
    <row r="59" customFormat="false" ht="15.75" hidden="false" customHeight="true" outlineLevel="0" collapsed="false">
      <c r="B59" s="2"/>
      <c r="C59" s="3"/>
      <c r="E59" s="2"/>
    </row>
    <row r="60" customFormat="false" ht="15.75" hidden="false" customHeight="true" outlineLevel="0" collapsed="false">
      <c r="B60" s="2"/>
      <c r="C60" s="3"/>
      <c r="E60" s="2"/>
    </row>
    <row r="61" customFormat="false" ht="15.75" hidden="false" customHeight="true" outlineLevel="0" collapsed="false">
      <c r="B61" s="2"/>
      <c r="C61" s="3"/>
      <c r="E61" s="2"/>
    </row>
    <row r="62" customFormat="false" ht="15.75" hidden="false" customHeight="true" outlineLevel="0" collapsed="false">
      <c r="B62" s="2"/>
      <c r="C62" s="3"/>
      <c r="E62" s="2"/>
    </row>
    <row r="63" customFormat="false" ht="15.75" hidden="false" customHeight="true" outlineLevel="0" collapsed="false">
      <c r="B63" s="2"/>
      <c r="C63" s="3"/>
      <c r="E63" s="2"/>
    </row>
    <row r="64" customFormat="false" ht="15.75" hidden="false" customHeight="true" outlineLevel="0" collapsed="false">
      <c r="B64" s="2"/>
      <c r="C64" s="3"/>
      <c r="E64" s="2"/>
    </row>
    <row r="65" customFormat="false" ht="15.75" hidden="false" customHeight="true" outlineLevel="0" collapsed="false">
      <c r="B65" s="2"/>
      <c r="C65" s="3"/>
      <c r="E65" s="2"/>
    </row>
    <row r="66" customFormat="false" ht="15.75" hidden="false" customHeight="true" outlineLevel="0" collapsed="false">
      <c r="B66" s="2"/>
      <c r="C66" s="3"/>
      <c r="E66" s="2"/>
    </row>
    <row r="67" customFormat="false" ht="15.75" hidden="false" customHeight="true" outlineLevel="0" collapsed="false">
      <c r="B67" s="2"/>
      <c r="C67" s="3"/>
      <c r="E67" s="2"/>
    </row>
    <row r="68" customFormat="false" ht="15.75" hidden="false" customHeight="true" outlineLevel="0" collapsed="false">
      <c r="B68" s="2"/>
      <c r="C68" s="3"/>
      <c r="E68" s="2"/>
    </row>
    <row r="69" customFormat="false" ht="15.75" hidden="false" customHeight="true" outlineLevel="0" collapsed="false">
      <c r="B69" s="2"/>
      <c r="C69" s="3"/>
      <c r="E69" s="2"/>
    </row>
    <row r="70" customFormat="false" ht="15.75" hidden="false" customHeight="true" outlineLevel="0" collapsed="false">
      <c r="B70" s="2"/>
      <c r="C70" s="3"/>
      <c r="E70" s="2"/>
    </row>
    <row r="71" customFormat="false" ht="15.75" hidden="false" customHeight="true" outlineLevel="0" collapsed="false">
      <c r="B71" s="2"/>
      <c r="C71" s="3"/>
      <c r="E71" s="2"/>
    </row>
    <row r="72" customFormat="false" ht="15.75" hidden="false" customHeight="true" outlineLevel="0" collapsed="false">
      <c r="B72" s="2"/>
      <c r="C72" s="3"/>
      <c r="E72" s="2"/>
    </row>
    <row r="73" customFormat="false" ht="15.75" hidden="false" customHeight="true" outlineLevel="0" collapsed="false">
      <c r="B73" s="2"/>
      <c r="C73" s="3"/>
      <c r="E73" s="2"/>
    </row>
    <row r="74" customFormat="false" ht="15.75" hidden="false" customHeight="true" outlineLevel="0" collapsed="false">
      <c r="B74" s="2"/>
      <c r="C74" s="3"/>
      <c r="E74" s="2"/>
    </row>
    <row r="75" customFormat="false" ht="15.75" hidden="false" customHeight="true" outlineLevel="0" collapsed="false">
      <c r="B75" s="2"/>
      <c r="C75" s="3"/>
      <c r="E75" s="2"/>
    </row>
    <row r="76" customFormat="false" ht="15.75" hidden="false" customHeight="true" outlineLevel="0" collapsed="false">
      <c r="B76" s="2"/>
      <c r="C76" s="3"/>
      <c r="E76" s="2"/>
    </row>
    <row r="77" customFormat="false" ht="15.75" hidden="false" customHeight="true" outlineLevel="0" collapsed="false">
      <c r="B77" s="2"/>
      <c r="C77" s="3"/>
      <c r="E77" s="2"/>
    </row>
    <row r="78" customFormat="false" ht="15.75" hidden="false" customHeight="true" outlineLevel="0" collapsed="false">
      <c r="B78" s="2"/>
      <c r="C78" s="3"/>
      <c r="E78" s="2"/>
    </row>
    <row r="79" customFormat="false" ht="15.75" hidden="false" customHeight="true" outlineLevel="0" collapsed="false">
      <c r="B79" s="2"/>
      <c r="C79" s="3"/>
      <c r="E79" s="2"/>
    </row>
    <row r="80" customFormat="false" ht="15.75" hidden="false" customHeight="true" outlineLevel="0" collapsed="false">
      <c r="B80" s="2"/>
      <c r="C80" s="3"/>
      <c r="E80" s="2"/>
    </row>
    <row r="81" customFormat="false" ht="15.75" hidden="false" customHeight="true" outlineLevel="0" collapsed="false">
      <c r="B81" s="2"/>
      <c r="C81" s="3"/>
      <c r="E81" s="2"/>
    </row>
    <row r="82" customFormat="false" ht="15.75" hidden="false" customHeight="true" outlineLevel="0" collapsed="false">
      <c r="B82" s="2"/>
      <c r="C82" s="3"/>
      <c r="E82" s="2"/>
    </row>
    <row r="83" customFormat="false" ht="15.75" hidden="false" customHeight="true" outlineLevel="0" collapsed="false">
      <c r="B83" s="2"/>
      <c r="C83" s="3"/>
      <c r="E83" s="2"/>
    </row>
    <row r="84" customFormat="false" ht="15.75" hidden="false" customHeight="true" outlineLevel="0" collapsed="false">
      <c r="B84" s="2"/>
      <c r="C84" s="3"/>
      <c r="E84" s="2"/>
    </row>
    <row r="85" customFormat="false" ht="15.75" hidden="false" customHeight="true" outlineLevel="0" collapsed="false">
      <c r="B85" s="2"/>
      <c r="C85" s="3"/>
      <c r="E85" s="2"/>
    </row>
    <row r="86" customFormat="false" ht="15.75" hidden="false" customHeight="true" outlineLevel="0" collapsed="false">
      <c r="B86" s="2"/>
      <c r="C86" s="3"/>
      <c r="E86" s="2"/>
    </row>
    <row r="87" customFormat="false" ht="15.75" hidden="false" customHeight="true" outlineLevel="0" collapsed="false">
      <c r="B87" s="2"/>
      <c r="C87" s="3"/>
      <c r="E87" s="2"/>
    </row>
    <row r="88" customFormat="false" ht="15.75" hidden="false" customHeight="true" outlineLevel="0" collapsed="false">
      <c r="B88" s="2"/>
      <c r="C88" s="3"/>
      <c r="E88" s="2"/>
    </row>
    <row r="89" customFormat="false" ht="15.75" hidden="false" customHeight="true" outlineLevel="0" collapsed="false">
      <c r="B89" s="2"/>
      <c r="C89" s="3"/>
      <c r="E89" s="2"/>
    </row>
    <row r="90" customFormat="false" ht="15.75" hidden="false" customHeight="true" outlineLevel="0" collapsed="false">
      <c r="B90" s="2"/>
      <c r="C90" s="3"/>
      <c r="E90" s="2"/>
    </row>
    <row r="91" customFormat="false" ht="15.75" hidden="false" customHeight="true" outlineLevel="0" collapsed="false">
      <c r="B91" s="2"/>
      <c r="C91" s="3"/>
      <c r="E91" s="2"/>
    </row>
    <row r="92" customFormat="false" ht="15.75" hidden="false" customHeight="true" outlineLevel="0" collapsed="false">
      <c r="B92" s="2"/>
      <c r="C92" s="3"/>
      <c r="E92" s="2"/>
    </row>
    <row r="93" customFormat="false" ht="15.75" hidden="false" customHeight="true" outlineLevel="0" collapsed="false">
      <c r="B93" s="2"/>
      <c r="C93" s="3"/>
      <c r="E93" s="2"/>
    </row>
    <row r="94" customFormat="false" ht="15.75" hidden="false" customHeight="true" outlineLevel="0" collapsed="false">
      <c r="B94" s="2"/>
      <c r="C94" s="3"/>
      <c r="E94" s="2"/>
    </row>
    <row r="95" customFormat="false" ht="15.75" hidden="false" customHeight="true" outlineLevel="0" collapsed="false">
      <c r="B95" s="2"/>
      <c r="C95" s="3"/>
      <c r="E95" s="2"/>
    </row>
    <row r="96" customFormat="false" ht="15.75" hidden="false" customHeight="true" outlineLevel="0" collapsed="false">
      <c r="B96" s="2"/>
      <c r="C96" s="3"/>
      <c r="E96" s="2"/>
    </row>
    <row r="97" customFormat="false" ht="15.75" hidden="false" customHeight="true" outlineLevel="0" collapsed="false">
      <c r="B97" s="2"/>
      <c r="C97" s="3"/>
      <c r="E97" s="2"/>
    </row>
    <row r="98" customFormat="false" ht="15.75" hidden="false" customHeight="true" outlineLevel="0" collapsed="false">
      <c r="B98" s="2"/>
      <c r="C98" s="3"/>
      <c r="E98" s="2"/>
    </row>
    <row r="99" customFormat="false" ht="15.75" hidden="false" customHeight="true" outlineLevel="0" collapsed="false">
      <c r="B99" s="2"/>
      <c r="C99" s="3"/>
      <c r="E99" s="2"/>
    </row>
    <row r="100" customFormat="false" ht="15.75" hidden="false" customHeight="true" outlineLevel="0" collapsed="false">
      <c r="B100" s="2"/>
      <c r="C100" s="3"/>
      <c r="E100" s="2"/>
    </row>
    <row r="101" customFormat="false" ht="15.75" hidden="false" customHeight="true" outlineLevel="0" collapsed="false">
      <c r="B101" s="2"/>
      <c r="C101" s="3"/>
      <c r="E101" s="2"/>
    </row>
    <row r="102" customFormat="false" ht="15.75" hidden="false" customHeight="true" outlineLevel="0" collapsed="false">
      <c r="B102" s="2"/>
      <c r="C102" s="3"/>
      <c r="E102" s="2"/>
    </row>
    <row r="103" customFormat="false" ht="15.75" hidden="false" customHeight="true" outlineLevel="0" collapsed="false">
      <c r="B103" s="2"/>
      <c r="C103" s="3"/>
      <c r="E103" s="2"/>
    </row>
    <row r="104" customFormat="false" ht="15.75" hidden="false" customHeight="true" outlineLevel="0" collapsed="false">
      <c r="B104" s="2"/>
      <c r="C104" s="3"/>
      <c r="E104" s="2"/>
    </row>
    <row r="105" customFormat="false" ht="15.75" hidden="false" customHeight="true" outlineLevel="0" collapsed="false">
      <c r="B105" s="2"/>
      <c r="C105" s="3"/>
      <c r="E105" s="2"/>
    </row>
    <row r="106" customFormat="false" ht="15.75" hidden="false" customHeight="true" outlineLevel="0" collapsed="false">
      <c r="B106" s="2"/>
      <c r="C106" s="3"/>
      <c r="E106" s="2"/>
    </row>
    <row r="107" customFormat="false" ht="15.75" hidden="false" customHeight="true" outlineLevel="0" collapsed="false">
      <c r="B107" s="2"/>
      <c r="C107" s="3"/>
      <c r="E107" s="2"/>
    </row>
    <row r="108" customFormat="false" ht="15.75" hidden="false" customHeight="true" outlineLevel="0" collapsed="false">
      <c r="B108" s="2"/>
      <c r="C108" s="3"/>
      <c r="E108" s="2"/>
    </row>
    <row r="109" customFormat="false" ht="15.75" hidden="false" customHeight="true" outlineLevel="0" collapsed="false">
      <c r="B109" s="2"/>
      <c r="C109" s="3"/>
      <c r="E109" s="2"/>
    </row>
    <row r="110" customFormat="false" ht="15.75" hidden="false" customHeight="true" outlineLevel="0" collapsed="false">
      <c r="B110" s="2"/>
      <c r="C110" s="3"/>
      <c r="E110" s="2"/>
    </row>
    <row r="111" customFormat="false" ht="15.75" hidden="false" customHeight="true" outlineLevel="0" collapsed="false">
      <c r="B111" s="2"/>
      <c r="C111" s="3"/>
      <c r="E111" s="2"/>
    </row>
    <row r="112" customFormat="false" ht="15.75" hidden="false" customHeight="true" outlineLevel="0" collapsed="false">
      <c r="B112" s="2"/>
      <c r="C112" s="3"/>
      <c r="E112" s="2"/>
    </row>
    <row r="113" customFormat="false" ht="15.75" hidden="false" customHeight="true" outlineLevel="0" collapsed="false">
      <c r="B113" s="2"/>
      <c r="C113" s="3"/>
      <c r="E113" s="2"/>
    </row>
    <row r="114" customFormat="false" ht="15.75" hidden="false" customHeight="true" outlineLevel="0" collapsed="false">
      <c r="B114" s="2"/>
      <c r="C114" s="3"/>
      <c r="E114" s="2"/>
    </row>
    <row r="115" customFormat="false" ht="15.75" hidden="false" customHeight="true" outlineLevel="0" collapsed="false">
      <c r="B115" s="2"/>
      <c r="C115" s="3"/>
      <c r="E115" s="2"/>
    </row>
    <row r="116" customFormat="false" ht="15.75" hidden="false" customHeight="true" outlineLevel="0" collapsed="false">
      <c r="B116" s="2"/>
      <c r="C116" s="3"/>
      <c r="E116" s="2"/>
    </row>
    <row r="117" customFormat="false" ht="15.75" hidden="false" customHeight="true" outlineLevel="0" collapsed="false">
      <c r="B117" s="2"/>
      <c r="C117" s="3"/>
      <c r="E117" s="2"/>
    </row>
    <row r="118" customFormat="false" ht="15.75" hidden="false" customHeight="true" outlineLevel="0" collapsed="false">
      <c r="B118" s="2"/>
      <c r="C118" s="3"/>
      <c r="E118" s="2"/>
    </row>
    <row r="119" customFormat="false" ht="15.75" hidden="false" customHeight="true" outlineLevel="0" collapsed="false">
      <c r="B119" s="2"/>
      <c r="C119" s="3"/>
      <c r="E119" s="2"/>
    </row>
    <row r="120" customFormat="false" ht="15.75" hidden="false" customHeight="true" outlineLevel="0" collapsed="false">
      <c r="B120" s="2"/>
      <c r="C120" s="3"/>
      <c r="E120" s="2"/>
    </row>
    <row r="121" customFormat="false" ht="15.75" hidden="false" customHeight="true" outlineLevel="0" collapsed="false">
      <c r="B121" s="2"/>
      <c r="C121" s="3"/>
      <c r="E121" s="2"/>
    </row>
    <row r="122" customFormat="false" ht="15.75" hidden="false" customHeight="true" outlineLevel="0" collapsed="false">
      <c r="B122" s="2"/>
      <c r="C122" s="3"/>
      <c r="E122" s="2"/>
    </row>
    <row r="123" customFormat="false" ht="15.75" hidden="false" customHeight="true" outlineLevel="0" collapsed="false">
      <c r="B123" s="2"/>
      <c r="C123" s="3"/>
      <c r="E123" s="2"/>
    </row>
    <row r="124" customFormat="false" ht="15.75" hidden="false" customHeight="true" outlineLevel="0" collapsed="false">
      <c r="B124" s="2"/>
      <c r="C124" s="3"/>
      <c r="E124" s="2"/>
    </row>
    <row r="125" customFormat="false" ht="15.75" hidden="false" customHeight="true" outlineLevel="0" collapsed="false">
      <c r="B125" s="2"/>
      <c r="C125" s="3"/>
      <c r="E125" s="2"/>
    </row>
    <row r="126" customFormat="false" ht="15.75" hidden="false" customHeight="true" outlineLevel="0" collapsed="false">
      <c r="B126" s="2"/>
      <c r="C126" s="3"/>
      <c r="E126" s="2"/>
    </row>
    <row r="127" customFormat="false" ht="15.75" hidden="false" customHeight="true" outlineLevel="0" collapsed="false">
      <c r="B127" s="2"/>
      <c r="C127" s="3"/>
      <c r="E127" s="2"/>
    </row>
    <row r="128" customFormat="false" ht="15.75" hidden="false" customHeight="true" outlineLevel="0" collapsed="false">
      <c r="B128" s="2"/>
      <c r="C128" s="3"/>
      <c r="E128" s="2"/>
    </row>
    <row r="129" customFormat="false" ht="15.75" hidden="false" customHeight="true" outlineLevel="0" collapsed="false">
      <c r="B129" s="2"/>
      <c r="C129" s="3"/>
      <c r="E129" s="2"/>
    </row>
    <row r="130" customFormat="false" ht="15.75" hidden="false" customHeight="true" outlineLevel="0" collapsed="false">
      <c r="B130" s="2"/>
      <c r="C130" s="3"/>
      <c r="E130" s="2"/>
    </row>
    <row r="131" customFormat="false" ht="15.75" hidden="false" customHeight="true" outlineLevel="0" collapsed="false">
      <c r="B131" s="2"/>
      <c r="C131" s="3"/>
      <c r="E131" s="2"/>
    </row>
    <row r="132" customFormat="false" ht="15.75" hidden="false" customHeight="true" outlineLevel="0" collapsed="false">
      <c r="B132" s="2"/>
      <c r="C132" s="3"/>
      <c r="E132" s="2"/>
    </row>
    <row r="133" customFormat="false" ht="15.75" hidden="false" customHeight="true" outlineLevel="0" collapsed="false">
      <c r="B133" s="2"/>
      <c r="C133" s="3"/>
      <c r="E133" s="2"/>
    </row>
    <row r="134" customFormat="false" ht="15.75" hidden="false" customHeight="true" outlineLevel="0" collapsed="false">
      <c r="B134" s="2"/>
      <c r="C134" s="3"/>
      <c r="E134" s="2"/>
    </row>
    <row r="135" customFormat="false" ht="15.75" hidden="false" customHeight="true" outlineLevel="0" collapsed="false">
      <c r="B135" s="2"/>
      <c r="C135" s="3"/>
      <c r="E135" s="2"/>
    </row>
    <row r="136" customFormat="false" ht="15.75" hidden="false" customHeight="true" outlineLevel="0" collapsed="false">
      <c r="B136" s="2"/>
      <c r="C136" s="3"/>
      <c r="E136" s="2"/>
    </row>
    <row r="137" customFormat="false" ht="15.75" hidden="false" customHeight="true" outlineLevel="0" collapsed="false">
      <c r="B137" s="2"/>
      <c r="C137" s="3"/>
      <c r="E137" s="2"/>
    </row>
    <row r="138" customFormat="false" ht="15.75" hidden="false" customHeight="true" outlineLevel="0" collapsed="false">
      <c r="B138" s="2"/>
      <c r="C138" s="3"/>
      <c r="E138" s="2"/>
    </row>
    <row r="139" customFormat="false" ht="15.75" hidden="false" customHeight="true" outlineLevel="0" collapsed="false">
      <c r="B139" s="2"/>
      <c r="C139" s="3"/>
      <c r="E139" s="2"/>
    </row>
    <row r="140" customFormat="false" ht="15.75" hidden="false" customHeight="true" outlineLevel="0" collapsed="false">
      <c r="B140" s="2"/>
      <c r="C140" s="3"/>
      <c r="E140" s="2"/>
    </row>
    <row r="141" customFormat="false" ht="15.75" hidden="false" customHeight="true" outlineLevel="0" collapsed="false">
      <c r="B141" s="2"/>
      <c r="C141" s="3"/>
      <c r="E141" s="2"/>
    </row>
    <row r="142" customFormat="false" ht="15.75" hidden="false" customHeight="true" outlineLevel="0" collapsed="false">
      <c r="B142" s="2"/>
      <c r="C142" s="3"/>
      <c r="E142" s="2"/>
    </row>
    <row r="143" customFormat="false" ht="15.75" hidden="false" customHeight="true" outlineLevel="0" collapsed="false">
      <c r="B143" s="2"/>
      <c r="C143" s="3"/>
      <c r="E143" s="2"/>
    </row>
    <row r="144" customFormat="false" ht="15.75" hidden="false" customHeight="true" outlineLevel="0" collapsed="false">
      <c r="B144" s="2"/>
      <c r="C144" s="3"/>
      <c r="E144" s="2"/>
    </row>
    <row r="145" customFormat="false" ht="15.75" hidden="false" customHeight="true" outlineLevel="0" collapsed="false">
      <c r="B145" s="2"/>
      <c r="C145" s="3"/>
      <c r="E145" s="2"/>
    </row>
    <row r="146" customFormat="false" ht="15.75" hidden="false" customHeight="true" outlineLevel="0" collapsed="false">
      <c r="B146" s="2"/>
      <c r="C146" s="3"/>
      <c r="E146" s="2"/>
    </row>
    <row r="147" customFormat="false" ht="15.75" hidden="false" customHeight="true" outlineLevel="0" collapsed="false">
      <c r="B147" s="2"/>
      <c r="C147" s="3"/>
      <c r="E147" s="2"/>
    </row>
    <row r="148" customFormat="false" ht="15.75" hidden="false" customHeight="true" outlineLevel="0" collapsed="false">
      <c r="B148" s="2"/>
      <c r="C148" s="3"/>
      <c r="E148" s="2"/>
    </row>
    <row r="149" customFormat="false" ht="15.75" hidden="false" customHeight="true" outlineLevel="0" collapsed="false">
      <c r="B149" s="2"/>
      <c r="C149" s="3"/>
      <c r="E149" s="2"/>
    </row>
    <row r="150" customFormat="false" ht="15.75" hidden="false" customHeight="true" outlineLevel="0" collapsed="false">
      <c r="B150" s="2"/>
      <c r="C150" s="3"/>
      <c r="E150" s="2"/>
    </row>
    <row r="151" customFormat="false" ht="15.75" hidden="false" customHeight="true" outlineLevel="0" collapsed="false">
      <c r="B151" s="2"/>
      <c r="C151" s="3"/>
      <c r="E151" s="2"/>
    </row>
    <row r="152" customFormat="false" ht="15.75" hidden="false" customHeight="true" outlineLevel="0" collapsed="false">
      <c r="B152" s="2"/>
      <c r="C152" s="3"/>
      <c r="E152" s="2"/>
    </row>
    <row r="153" customFormat="false" ht="15.75" hidden="false" customHeight="true" outlineLevel="0" collapsed="false">
      <c r="B153" s="2"/>
      <c r="C153" s="3"/>
      <c r="E153" s="2"/>
    </row>
    <row r="154" customFormat="false" ht="15.75" hidden="false" customHeight="true" outlineLevel="0" collapsed="false">
      <c r="B154" s="2"/>
      <c r="C154" s="3"/>
      <c r="E154" s="2"/>
    </row>
    <row r="155" customFormat="false" ht="15.75" hidden="false" customHeight="true" outlineLevel="0" collapsed="false">
      <c r="B155" s="2"/>
      <c r="C155" s="3"/>
      <c r="E155" s="2"/>
    </row>
    <row r="156" customFormat="false" ht="15.75" hidden="false" customHeight="true" outlineLevel="0" collapsed="false">
      <c r="B156" s="2"/>
      <c r="C156" s="3"/>
      <c r="E156" s="2"/>
    </row>
    <row r="157" customFormat="false" ht="15.75" hidden="false" customHeight="true" outlineLevel="0" collapsed="false">
      <c r="B157" s="2"/>
      <c r="C157" s="3"/>
      <c r="E157" s="2"/>
    </row>
    <row r="158" customFormat="false" ht="15.75" hidden="false" customHeight="true" outlineLevel="0" collapsed="false">
      <c r="B158" s="2"/>
      <c r="C158" s="3"/>
      <c r="E158" s="2"/>
    </row>
    <row r="159" customFormat="false" ht="15.75" hidden="false" customHeight="true" outlineLevel="0" collapsed="false">
      <c r="B159" s="2"/>
      <c r="C159" s="3"/>
      <c r="E159" s="2"/>
    </row>
    <row r="160" customFormat="false" ht="15.75" hidden="false" customHeight="true" outlineLevel="0" collapsed="false">
      <c r="B160" s="2"/>
      <c r="C160" s="3"/>
      <c r="E160" s="2"/>
    </row>
    <row r="161" customFormat="false" ht="15.75" hidden="false" customHeight="true" outlineLevel="0" collapsed="false">
      <c r="B161" s="2"/>
      <c r="C161" s="3"/>
      <c r="E161" s="2"/>
    </row>
    <row r="162" customFormat="false" ht="15.75" hidden="false" customHeight="true" outlineLevel="0" collapsed="false">
      <c r="B162" s="2"/>
      <c r="C162" s="3"/>
      <c r="E162" s="2"/>
    </row>
    <row r="163" customFormat="false" ht="15.75" hidden="false" customHeight="true" outlineLevel="0" collapsed="false">
      <c r="B163" s="2"/>
      <c r="C163" s="3"/>
      <c r="E163" s="2"/>
    </row>
    <row r="164" customFormat="false" ht="15.75" hidden="false" customHeight="true" outlineLevel="0" collapsed="false">
      <c r="B164" s="2"/>
      <c r="C164" s="3"/>
      <c r="E164" s="2"/>
    </row>
    <row r="165" customFormat="false" ht="15.75" hidden="false" customHeight="true" outlineLevel="0" collapsed="false">
      <c r="B165" s="2"/>
      <c r="C165" s="3"/>
      <c r="E165" s="2"/>
    </row>
    <row r="166" customFormat="false" ht="15.75" hidden="false" customHeight="true" outlineLevel="0" collapsed="false">
      <c r="B166" s="2"/>
      <c r="C166" s="3"/>
      <c r="E166" s="2"/>
    </row>
    <row r="167" customFormat="false" ht="15.75" hidden="false" customHeight="true" outlineLevel="0" collapsed="false">
      <c r="B167" s="2"/>
      <c r="C167" s="3"/>
      <c r="E167" s="2"/>
    </row>
    <row r="168" customFormat="false" ht="15.75" hidden="false" customHeight="true" outlineLevel="0" collapsed="false">
      <c r="B168" s="2"/>
      <c r="C168" s="3"/>
      <c r="E168" s="2"/>
    </row>
    <row r="169" customFormat="false" ht="15.75" hidden="false" customHeight="true" outlineLevel="0" collapsed="false">
      <c r="B169" s="2"/>
      <c r="C169" s="3"/>
      <c r="E169" s="2"/>
    </row>
    <row r="170" customFormat="false" ht="15.75" hidden="false" customHeight="true" outlineLevel="0" collapsed="false">
      <c r="B170" s="2"/>
      <c r="C170" s="3"/>
      <c r="E170" s="2"/>
    </row>
    <row r="171" customFormat="false" ht="15.75" hidden="false" customHeight="true" outlineLevel="0" collapsed="false">
      <c r="B171" s="2"/>
      <c r="C171" s="3"/>
      <c r="E171" s="2"/>
    </row>
    <row r="172" customFormat="false" ht="15.75" hidden="false" customHeight="true" outlineLevel="0" collapsed="false">
      <c r="B172" s="2"/>
      <c r="C172" s="3"/>
      <c r="E172" s="2"/>
    </row>
    <row r="173" customFormat="false" ht="15.75" hidden="false" customHeight="true" outlineLevel="0" collapsed="false">
      <c r="B173" s="2"/>
      <c r="C173" s="3"/>
      <c r="E173" s="2"/>
    </row>
    <row r="174" customFormat="false" ht="15.75" hidden="false" customHeight="true" outlineLevel="0" collapsed="false">
      <c r="B174" s="2"/>
      <c r="C174" s="3"/>
      <c r="E174" s="2"/>
    </row>
    <row r="175" customFormat="false" ht="15.75" hidden="false" customHeight="true" outlineLevel="0" collapsed="false">
      <c r="B175" s="2"/>
      <c r="C175" s="3"/>
      <c r="E175" s="2"/>
    </row>
    <row r="176" customFormat="false" ht="15.75" hidden="false" customHeight="true" outlineLevel="0" collapsed="false">
      <c r="B176" s="2"/>
      <c r="C176" s="3"/>
      <c r="E176" s="2"/>
    </row>
    <row r="177" customFormat="false" ht="15.75" hidden="false" customHeight="true" outlineLevel="0" collapsed="false">
      <c r="B177" s="2"/>
      <c r="C177" s="3"/>
      <c r="E177" s="2"/>
    </row>
    <row r="178" customFormat="false" ht="15.75" hidden="false" customHeight="true" outlineLevel="0" collapsed="false">
      <c r="B178" s="2"/>
      <c r="C178" s="3"/>
      <c r="E178" s="2"/>
    </row>
    <row r="179" customFormat="false" ht="15.75" hidden="false" customHeight="true" outlineLevel="0" collapsed="false">
      <c r="B179" s="2"/>
      <c r="C179" s="3"/>
      <c r="E179" s="2"/>
    </row>
    <row r="180" customFormat="false" ht="15.75" hidden="false" customHeight="true" outlineLevel="0" collapsed="false">
      <c r="B180" s="2"/>
      <c r="C180" s="3"/>
      <c r="E180" s="2"/>
    </row>
    <row r="181" customFormat="false" ht="15.75" hidden="false" customHeight="true" outlineLevel="0" collapsed="false">
      <c r="B181" s="2"/>
      <c r="C181" s="3"/>
      <c r="E181" s="2"/>
    </row>
    <row r="182" customFormat="false" ht="15.75" hidden="false" customHeight="true" outlineLevel="0" collapsed="false">
      <c r="B182" s="2"/>
      <c r="C182" s="3"/>
      <c r="E182" s="2"/>
    </row>
    <row r="183" customFormat="false" ht="15.75" hidden="false" customHeight="true" outlineLevel="0" collapsed="false">
      <c r="B183" s="2"/>
      <c r="C183" s="3"/>
      <c r="E183" s="2"/>
    </row>
    <row r="184" customFormat="false" ht="15.75" hidden="false" customHeight="true" outlineLevel="0" collapsed="false">
      <c r="B184" s="2"/>
      <c r="C184" s="3"/>
      <c r="E184" s="2"/>
    </row>
    <row r="185" customFormat="false" ht="15.75" hidden="false" customHeight="true" outlineLevel="0" collapsed="false">
      <c r="B185" s="2"/>
      <c r="C185" s="3"/>
      <c r="E185" s="2"/>
    </row>
    <row r="186" customFormat="false" ht="15.75" hidden="false" customHeight="true" outlineLevel="0" collapsed="false">
      <c r="B186" s="2"/>
      <c r="C186" s="3"/>
      <c r="E186" s="2"/>
    </row>
    <row r="187" customFormat="false" ht="15.75" hidden="false" customHeight="true" outlineLevel="0" collapsed="false">
      <c r="B187" s="2"/>
      <c r="C187" s="3"/>
      <c r="E187" s="2"/>
    </row>
    <row r="188" customFormat="false" ht="15.75" hidden="false" customHeight="true" outlineLevel="0" collapsed="false">
      <c r="B188" s="2"/>
      <c r="C188" s="3"/>
      <c r="E188" s="2"/>
    </row>
    <row r="189" customFormat="false" ht="15.75" hidden="false" customHeight="true" outlineLevel="0" collapsed="false">
      <c r="B189" s="2"/>
      <c r="C189" s="3"/>
      <c r="E189" s="2"/>
    </row>
    <row r="190" customFormat="false" ht="15.75" hidden="false" customHeight="true" outlineLevel="0" collapsed="false">
      <c r="B190" s="2"/>
      <c r="C190" s="3"/>
      <c r="E190" s="2"/>
    </row>
    <row r="191" customFormat="false" ht="15.75" hidden="false" customHeight="true" outlineLevel="0" collapsed="false">
      <c r="B191" s="2"/>
      <c r="C191" s="3"/>
      <c r="E191" s="2"/>
    </row>
    <row r="192" customFormat="false" ht="15.75" hidden="false" customHeight="true" outlineLevel="0" collapsed="false">
      <c r="B192" s="2"/>
      <c r="C192" s="3"/>
      <c r="E192" s="2"/>
    </row>
    <row r="193" customFormat="false" ht="15.75" hidden="false" customHeight="true" outlineLevel="0" collapsed="false">
      <c r="B193" s="2"/>
      <c r="C193" s="3"/>
      <c r="E193" s="2"/>
    </row>
    <row r="194" customFormat="false" ht="15.75" hidden="false" customHeight="true" outlineLevel="0" collapsed="false">
      <c r="B194" s="2"/>
      <c r="C194" s="3"/>
      <c r="E194" s="2"/>
    </row>
    <row r="195" customFormat="false" ht="15.75" hidden="false" customHeight="true" outlineLevel="0" collapsed="false">
      <c r="B195" s="2"/>
      <c r="C195" s="3"/>
      <c r="E195" s="2"/>
    </row>
    <row r="196" customFormat="false" ht="15.75" hidden="false" customHeight="true" outlineLevel="0" collapsed="false">
      <c r="B196" s="2"/>
      <c r="C196" s="3"/>
      <c r="E196" s="2"/>
    </row>
    <row r="197" customFormat="false" ht="15.75" hidden="false" customHeight="true" outlineLevel="0" collapsed="false">
      <c r="B197" s="2"/>
      <c r="C197" s="3"/>
      <c r="E197" s="2"/>
    </row>
    <row r="198" customFormat="false" ht="15.75" hidden="false" customHeight="true" outlineLevel="0" collapsed="false">
      <c r="B198" s="2"/>
      <c r="C198" s="3"/>
      <c r="E198" s="2"/>
    </row>
    <row r="199" customFormat="false" ht="15.75" hidden="false" customHeight="true" outlineLevel="0" collapsed="false">
      <c r="B199" s="2"/>
      <c r="C199" s="3"/>
      <c r="E199" s="2"/>
    </row>
    <row r="200" customFormat="false" ht="15.75" hidden="false" customHeight="true" outlineLevel="0" collapsed="false">
      <c r="B200" s="2"/>
      <c r="C200" s="3"/>
      <c r="E200" s="2"/>
    </row>
    <row r="201" customFormat="false" ht="15.75" hidden="false" customHeight="true" outlineLevel="0" collapsed="false">
      <c r="B201" s="2"/>
      <c r="C201" s="3"/>
      <c r="E201" s="2"/>
    </row>
    <row r="202" customFormat="false" ht="15.75" hidden="false" customHeight="true" outlineLevel="0" collapsed="false">
      <c r="B202" s="2"/>
      <c r="C202" s="3"/>
      <c r="E202" s="2"/>
    </row>
    <row r="203" customFormat="false" ht="15.75" hidden="false" customHeight="true" outlineLevel="0" collapsed="false">
      <c r="B203" s="2"/>
      <c r="C203" s="3"/>
      <c r="E203" s="2"/>
    </row>
    <row r="204" customFormat="false" ht="15.75" hidden="false" customHeight="true" outlineLevel="0" collapsed="false">
      <c r="B204" s="2"/>
      <c r="C204" s="3"/>
      <c r="E204" s="2"/>
    </row>
    <row r="205" customFormat="false" ht="15.75" hidden="false" customHeight="true" outlineLevel="0" collapsed="false">
      <c r="B205" s="2"/>
      <c r="C205" s="3"/>
      <c r="E205" s="2"/>
    </row>
    <row r="206" customFormat="false" ht="15.75" hidden="false" customHeight="true" outlineLevel="0" collapsed="false">
      <c r="B206" s="2"/>
      <c r="C206" s="3"/>
      <c r="E206" s="2"/>
    </row>
    <row r="207" customFormat="false" ht="15.75" hidden="false" customHeight="true" outlineLevel="0" collapsed="false">
      <c r="B207" s="2"/>
      <c r="C207" s="3"/>
      <c r="E207" s="2"/>
    </row>
    <row r="208" customFormat="false" ht="15.75" hidden="false" customHeight="true" outlineLevel="0" collapsed="false">
      <c r="B208" s="2"/>
      <c r="C208" s="3"/>
      <c r="E208" s="2"/>
    </row>
    <row r="209" customFormat="false" ht="15.75" hidden="false" customHeight="true" outlineLevel="0" collapsed="false">
      <c r="B209" s="2"/>
      <c r="C209" s="3"/>
      <c r="E209" s="2"/>
    </row>
    <row r="210" customFormat="false" ht="15.75" hidden="false" customHeight="true" outlineLevel="0" collapsed="false">
      <c r="B210" s="2"/>
      <c r="C210" s="3"/>
      <c r="E210" s="2"/>
    </row>
    <row r="211" customFormat="false" ht="15.75" hidden="false" customHeight="true" outlineLevel="0" collapsed="false">
      <c r="B211" s="2"/>
      <c r="C211" s="3"/>
      <c r="E211" s="2"/>
    </row>
    <row r="212" customFormat="false" ht="15.75" hidden="false" customHeight="true" outlineLevel="0" collapsed="false">
      <c r="B212" s="2"/>
      <c r="C212" s="3"/>
      <c r="E212" s="2"/>
    </row>
    <row r="213" customFormat="false" ht="15.75" hidden="false" customHeight="true" outlineLevel="0" collapsed="false">
      <c r="B213" s="2"/>
      <c r="C213" s="3"/>
      <c r="E213" s="2"/>
    </row>
    <row r="214" customFormat="false" ht="15.75" hidden="false" customHeight="true" outlineLevel="0" collapsed="false">
      <c r="B214" s="2"/>
      <c r="C214" s="3"/>
      <c r="E214" s="2"/>
    </row>
    <row r="215" customFormat="false" ht="15.75" hidden="false" customHeight="true" outlineLevel="0" collapsed="false">
      <c r="B215" s="2"/>
      <c r="C215" s="3"/>
      <c r="E215" s="2"/>
    </row>
    <row r="216" customFormat="false" ht="15.75" hidden="false" customHeight="true" outlineLevel="0" collapsed="false">
      <c r="B216" s="2"/>
      <c r="C216" s="3"/>
      <c r="E216" s="2"/>
    </row>
    <row r="217" customFormat="false" ht="15.75" hidden="false" customHeight="true" outlineLevel="0" collapsed="false">
      <c r="B217" s="2"/>
      <c r="C217" s="3"/>
      <c r="E217" s="2"/>
    </row>
    <row r="218" customFormat="false" ht="15.75" hidden="false" customHeight="true" outlineLevel="0" collapsed="false">
      <c r="B218" s="2"/>
      <c r="C218" s="3"/>
      <c r="E218" s="2"/>
    </row>
    <row r="219" customFormat="false" ht="15.75" hidden="false" customHeight="true" outlineLevel="0" collapsed="false">
      <c r="B219" s="2"/>
      <c r="C219" s="3"/>
      <c r="E219" s="2"/>
    </row>
    <row r="220" customFormat="false" ht="15.75" hidden="false" customHeight="true" outlineLevel="0" collapsed="false">
      <c r="B220" s="2"/>
      <c r="C220" s="3"/>
      <c r="E220" s="2"/>
    </row>
    <row r="221" customFormat="false" ht="15.75" hidden="false" customHeight="true" outlineLevel="0" collapsed="false">
      <c r="B221" s="2"/>
      <c r="C221" s="3"/>
      <c r="E221" s="2"/>
    </row>
    <row r="222" customFormat="false" ht="15.75" hidden="false" customHeight="true" outlineLevel="0" collapsed="false">
      <c r="B222" s="2"/>
      <c r="C222" s="3"/>
      <c r="E222" s="2"/>
    </row>
    <row r="223" customFormat="false" ht="15.75" hidden="false" customHeight="true" outlineLevel="0" collapsed="false">
      <c r="B223" s="2"/>
      <c r="C223" s="3"/>
      <c r="E223" s="2"/>
    </row>
    <row r="224" customFormat="false" ht="15.75" hidden="false" customHeight="true" outlineLevel="0" collapsed="false">
      <c r="B224" s="2"/>
      <c r="C224" s="3"/>
      <c r="E224" s="2"/>
    </row>
    <row r="225" customFormat="false" ht="15.75" hidden="false" customHeight="true" outlineLevel="0" collapsed="false">
      <c r="B225" s="2"/>
      <c r="C225" s="3"/>
      <c r="E225" s="2"/>
    </row>
    <row r="226" customFormat="false" ht="15.75" hidden="false" customHeight="true" outlineLevel="0" collapsed="false">
      <c r="B226" s="2"/>
      <c r="C226" s="3"/>
      <c r="E226" s="2"/>
    </row>
    <row r="227" customFormat="false" ht="15.75" hidden="false" customHeight="true" outlineLevel="0" collapsed="false">
      <c r="B227" s="2"/>
      <c r="C227" s="3"/>
      <c r="E227" s="2"/>
    </row>
    <row r="228" customFormat="false" ht="15.75" hidden="false" customHeight="true" outlineLevel="0" collapsed="false">
      <c r="B228" s="2"/>
      <c r="C228" s="3"/>
      <c r="E228" s="2"/>
    </row>
    <row r="229" customFormat="false" ht="15.75" hidden="false" customHeight="true" outlineLevel="0" collapsed="false">
      <c r="B229" s="2"/>
      <c r="C229" s="3"/>
      <c r="E229" s="2"/>
    </row>
    <row r="230" customFormat="false" ht="15.75" hidden="false" customHeight="true" outlineLevel="0" collapsed="false">
      <c r="B230" s="2"/>
      <c r="C230" s="3"/>
      <c r="E230" s="2"/>
    </row>
    <row r="231" customFormat="false" ht="15.75" hidden="false" customHeight="true" outlineLevel="0" collapsed="false">
      <c r="B231" s="2"/>
      <c r="C231" s="3"/>
      <c r="E231" s="2"/>
    </row>
    <row r="232" customFormat="false" ht="15.75" hidden="false" customHeight="true" outlineLevel="0" collapsed="false">
      <c r="B232" s="2"/>
      <c r="C232" s="3"/>
      <c r="E232" s="2"/>
    </row>
    <row r="233" customFormat="false" ht="15.75" hidden="false" customHeight="true" outlineLevel="0" collapsed="false">
      <c r="B233" s="2"/>
      <c r="C233" s="3"/>
      <c r="E233" s="2"/>
    </row>
    <row r="234" customFormat="false" ht="15.75" hidden="false" customHeight="true" outlineLevel="0" collapsed="false">
      <c r="B234" s="2"/>
      <c r="C234" s="3"/>
      <c r="E234" s="2"/>
    </row>
    <row r="235" customFormat="false" ht="15.75" hidden="false" customHeight="true" outlineLevel="0" collapsed="false">
      <c r="B235" s="2"/>
      <c r="C235" s="3"/>
      <c r="E235" s="2"/>
    </row>
    <row r="236" customFormat="false" ht="15.75" hidden="false" customHeight="true" outlineLevel="0" collapsed="false">
      <c r="B236" s="2"/>
      <c r="C236" s="3"/>
      <c r="E236" s="2"/>
    </row>
    <row r="237" customFormat="false" ht="15.75" hidden="false" customHeight="true" outlineLevel="0" collapsed="false">
      <c r="B237" s="2"/>
      <c r="C237" s="3"/>
      <c r="E237" s="2"/>
    </row>
    <row r="238" customFormat="false" ht="15.75" hidden="false" customHeight="true" outlineLevel="0" collapsed="false">
      <c r="B238" s="2"/>
      <c r="C238" s="3"/>
      <c r="E238" s="2"/>
    </row>
    <row r="239" customFormat="false" ht="15.75" hidden="false" customHeight="true" outlineLevel="0" collapsed="false">
      <c r="B239" s="2"/>
      <c r="C239" s="3"/>
      <c r="E239" s="2"/>
    </row>
    <row r="240" customFormat="false" ht="15.75" hidden="false" customHeight="true" outlineLevel="0" collapsed="false">
      <c r="B240" s="2"/>
      <c r="C240" s="3"/>
      <c r="E240" s="2"/>
    </row>
    <row r="241" customFormat="false" ht="15.75" hidden="false" customHeight="true" outlineLevel="0" collapsed="false">
      <c r="B241" s="2"/>
      <c r="C241" s="3"/>
      <c r="E241" s="2"/>
    </row>
    <row r="242" customFormat="false" ht="15.75" hidden="false" customHeight="true" outlineLevel="0" collapsed="false">
      <c r="B242" s="2"/>
      <c r="C242" s="3"/>
      <c r="E242" s="2"/>
    </row>
    <row r="243" customFormat="false" ht="15.75" hidden="false" customHeight="true" outlineLevel="0" collapsed="false">
      <c r="B243" s="2"/>
      <c r="C243" s="3"/>
      <c r="E243" s="2"/>
    </row>
    <row r="244" customFormat="false" ht="15.75" hidden="false" customHeight="true" outlineLevel="0" collapsed="false">
      <c r="B244" s="2"/>
      <c r="C244" s="3"/>
      <c r="E244" s="2"/>
    </row>
    <row r="245" customFormat="false" ht="15.75" hidden="false" customHeight="true" outlineLevel="0" collapsed="false">
      <c r="B245" s="2"/>
      <c r="C245" s="3"/>
      <c r="E245" s="2"/>
    </row>
    <row r="246" customFormat="false" ht="15.75" hidden="false" customHeight="true" outlineLevel="0" collapsed="false">
      <c r="B246" s="2"/>
      <c r="C246" s="3"/>
      <c r="E246" s="2"/>
    </row>
    <row r="247" customFormat="false" ht="15.75" hidden="false" customHeight="true" outlineLevel="0" collapsed="false">
      <c r="B247" s="2"/>
      <c r="C247" s="3"/>
      <c r="E247" s="2"/>
    </row>
    <row r="248" customFormat="false" ht="15.75" hidden="false" customHeight="true" outlineLevel="0" collapsed="false">
      <c r="B248" s="2"/>
      <c r="C248" s="3"/>
      <c r="E248" s="2"/>
    </row>
    <row r="249" customFormat="false" ht="15.75" hidden="false" customHeight="true" outlineLevel="0" collapsed="false">
      <c r="B249" s="2"/>
      <c r="C249" s="3"/>
      <c r="E249" s="2"/>
    </row>
    <row r="250" customFormat="false" ht="15.75" hidden="false" customHeight="true" outlineLevel="0" collapsed="false">
      <c r="B250" s="2"/>
      <c r="C250" s="3"/>
      <c r="E250" s="2"/>
    </row>
    <row r="251" customFormat="false" ht="15.75" hidden="false" customHeight="true" outlineLevel="0" collapsed="false">
      <c r="B251" s="2"/>
      <c r="C251" s="3"/>
      <c r="E251" s="2"/>
    </row>
    <row r="252" customFormat="false" ht="15.75" hidden="false" customHeight="true" outlineLevel="0" collapsed="false">
      <c r="B252" s="2"/>
      <c r="C252" s="3"/>
      <c r="E252" s="2"/>
    </row>
    <row r="253" customFormat="false" ht="15.75" hidden="false" customHeight="true" outlineLevel="0" collapsed="false">
      <c r="B253" s="2"/>
      <c r="C253" s="3"/>
      <c r="E253" s="2"/>
    </row>
    <row r="254" customFormat="false" ht="15.75" hidden="false" customHeight="true" outlineLevel="0" collapsed="false">
      <c r="B254" s="2"/>
      <c r="C254" s="3"/>
      <c r="E254" s="2"/>
    </row>
    <row r="255" customFormat="false" ht="15.75" hidden="false" customHeight="true" outlineLevel="0" collapsed="false">
      <c r="B255" s="2"/>
      <c r="C255" s="3"/>
      <c r="E255" s="2"/>
    </row>
    <row r="256" customFormat="false" ht="15.75" hidden="false" customHeight="true" outlineLevel="0" collapsed="false">
      <c r="B256" s="2"/>
      <c r="C256" s="3"/>
      <c r="E256" s="2"/>
    </row>
    <row r="257" customFormat="false" ht="15.75" hidden="false" customHeight="true" outlineLevel="0" collapsed="false">
      <c r="B257" s="2"/>
      <c r="C257" s="3"/>
      <c r="E257" s="2"/>
    </row>
    <row r="258" customFormat="false" ht="15.75" hidden="false" customHeight="true" outlineLevel="0" collapsed="false">
      <c r="B258" s="2"/>
      <c r="C258" s="3"/>
      <c r="E258" s="2"/>
    </row>
    <row r="259" customFormat="false" ht="15.75" hidden="false" customHeight="true" outlineLevel="0" collapsed="false">
      <c r="B259" s="2"/>
      <c r="C259" s="3"/>
      <c r="E259" s="2"/>
    </row>
    <row r="260" customFormat="false" ht="15.75" hidden="false" customHeight="true" outlineLevel="0" collapsed="false">
      <c r="B260" s="2"/>
      <c r="C260" s="3"/>
      <c r="E260" s="2"/>
    </row>
    <row r="261" customFormat="false" ht="15.75" hidden="false" customHeight="true" outlineLevel="0" collapsed="false">
      <c r="B261" s="2"/>
      <c r="C261" s="3"/>
      <c r="E261" s="2"/>
    </row>
    <row r="262" customFormat="false" ht="15.75" hidden="false" customHeight="true" outlineLevel="0" collapsed="false">
      <c r="B262" s="2"/>
      <c r="C262" s="3"/>
      <c r="E262" s="2"/>
    </row>
    <row r="263" customFormat="false" ht="15.75" hidden="false" customHeight="true" outlineLevel="0" collapsed="false">
      <c r="B263" s="2"/>
      <c r="C263" s="3"/>
      <c r="E263" s="2"/>
    </row>
    <row r="264" customFormat="false" ht="15.75" hidden="false" customHeight="true" outlineLevel="0" collapsed="false">
      <c r="B264" s="2"/>
      <c r="C264" s="3"/>
      <c r="E264" s="2"/>
    </row>
    <row r="265" customFormat="false" ht="15.75" hidden="false" customHeight="true" outlineLevel="0" collapsed="false">
      <c r="B265" s="2"/>
      <c r="C265" s="3"/>
      <c r="E265" s="2"/>
    </row>
    <row r="266" customFormat="false" ht="15.75" hidden="false" customHeight="true" outlineLevel="0" collapsed="false">
      <c r="B266" s="2"/>
      <c r="C266" s="3"/>
      <c r="E266" s="2"/>
    </row>
    <row r="267" customFormat="false" ht="15.75" hidden="false" customHeight="true" outlineLevel="0" collapsed="false">
      <c r="B267" s="2"/>
      <c r="C267" s="3"/>
      <c r="E267" s="2"/>
    </row>
    <row r="268" customFormat="false" ht="15.75" hidden="false" customHeight="true" outlineLevel="0" collapsed="false">
      <c r="B268" s="2"/>
      <c r="C268" s="3"/>
      <c r="E268" s="2"/>
    </row>
    <row r="269" customFormat="false" ht="15.75" hidden="false" customHeight="true" outlineLevel="0" collapsed="false">
      <c r="B269" s="2"/>
      <c r="C269" s="3"/>
      <c r="E269" s="2"/>
    </row>
    <row r="270" customFormat="false" ht="15.75" hidden="false" customHeight="true" outlineLevel="0" collapsed="false">
      <c r="B270" s="2"/>
      <c r="C270" s="3"/>
      <c r="E270" s="2"/>
    </row>
    <row r="271" customFormat="false" ht="15.75" hidden="false" customHeight="true" outlineLevel="0" collapsed="false">
      <c r="B271" s="2"/>
      <c r="C271" s="3"/>
      <c r="E271" s="2"/>
    </row>
    <row r="272" customFormat="false" ht="15.75" hidden="false" customHeight="true" outlineLevel="0" collapsed="false">
      <c r="B272" s="2"/>
      <c r="C272" s="3"/>
      <c r="E272" s="2"/>
    </row>
    <row r="273" customFormat="false" ht="15.75" hidden="false" customHeight="true" outlineLevel="0" collapsed="false">
      <c r="B273" s="2"/>
      <c r="C273" s="3"/>
      <c r="E273" s="2"/>
    </row>
    <row r="274" customFormat="false" ht="15.75" hidden="false" customHeight="true" outlineLevel="0" collapsed="false">
      <c r="B274" s="2"/>
      <c r="C274" s="3"/>
      <c r="E274" s="2"/>
    </row>
    <row r="275" customFormat="false" ht="15.75" hidden="false" customHeight="true" outlineLevel="0" collapsed="false">
      <c r="B275" s="2"/>
      <c r="C275" s="3"/>
      <c r="E275" s="2"/>
    </row>
    <row r="276" customFormat="false" ht="15.75" hidden="false" customHeight="true" outlineLevel="0" collapsed="false">
      <c r="B276" s="2"/>
      <c r="C276" s="3"/>
      <c r="E276" s="2"/>
    </row>
    <row r="277" customFormat="false" ht="15.75" hidden="false" customHeight="true" outlineLevel="0" collapsed="false">
      <c r="B277" s="2"/>
      <c r="C277" s="3"/>
      <c r="E277" s="2"/>
    </row>
    <row r="278" customFormat="false" ht="15.75" hidden="false" customHeight="true" outlineLevel="0" collapsed="false">
      <c r="B278" s="2"/>
      <c r="C278" s="3"/>
      <c r="E278" s="2"/>
    </row>
    <row r="279" customFormat="false" ht="15.75" hidden="false" customHeight="true" outlineLevel="0" collapsed="false">
      <c r="B279" s="2"/>
      <c r="C279" s="3"/>
      <c r="E279" s="2"/>
    </row>
    <row r="280" customFormat="false" ht="15.75" hidden="false" customHeight="true" outlineLevel="0" collapsed="false">
      <c r="B280" s="2"/>
      <c r="C280" s="3"/>
      <c r="E280" s="2"/>
    </row>
    <row r="281" customFormat="false" ht="15.75" hidden="false" customHeight="true" outlineLevel="0" collapsed="false">
      <c r="B281" s="2"/>
      <c r="C281" s="3"/>
      <c r="E281" s="2"/>
    </row>
    <row r="282" customFormat="false" ht="15.75" hidden="false" customHeight="true" outlineLevel="0" collapsed="false">
      <c r="B282" s="2"/>
      <c r="C282" s="3"/>
      <c r="E282" s="2"/>
    </row>
    <row r="283" customFormat="false" ht="15.75" hidden="false" customHeight="true" outlineLevel="0" collapsed="false">
      <c r="B283" s="2"/>
      <c r="C283" s="3"/>
      <c r="E283" s="2"/>
    </row>
    <row r="284" customFormat="false" ht="15.75" hidden="false" customHeight="true" outlineLevel="0" collapsed="false">
      <c r="B284" s="2"/>
      <c r="C284" s="3"/>
      <c r="E284" s="2"/>
    </row>
    <row r="285" customFormat="false" ht="15.75" hidden="false" customHeight="true" outlineLevel="0" collapsed="false">
      <c r="B285" s="2"/>
      <c r="C285" s="3"/>
      <c r="E285" s="2"/>
    </row>
    <row r="286" customFormat="false" ht="15.75" hidden="false" customHeight="true" outlineLevel="0" collapsed="false">
      <c r="B286" s="2"/>
      <c r="C286" s="3"/>
      <c r="E286" s="2"/>
    </row>
    <row r="287" customFormat="false" ht="15.75" hidden="false" customHeight="true" outlineLevel="0" collapsed="false">
      <c r="B287" s="2"/>
      <c r="C287" s="3"/>
      <c r="E287" s="2"/>
    </row>
    <row r="288" customFormat="false" ht="15.75" hidden="false" customHeight="true" outlineLevel="0" collapsed="false">
      <c r="B288" s="2"/>
      <c r="C288" s="3"/>
      <c r="E288" s="2"/>
    </row>
    <row r="289" customFormat="false" ht="15.75" hidden="false" customHeight="true" outlineLevel="0" collapsed="false">
      <c r="B289" s="2"/>
      <c r="C289" s="3"/>
      <c r="E289" s="2"/>
    </row>
    <row r="290" customFormat="false" ht="15.75" hidden="false" customHeight="true" outlineLevel="0" collapsed="false">
      <c r="B290" s="2"/>
      <c r="C290" s="3"/>
      <c r="E290" s="2"/>
    </row>
    <row r="291" customFormat="false" ht="15.75" hidden="false" customHeight="true" outlineLevel="0" collapsed="false">
      <c r="B291" s="2"/>
      <c r="C291" s="3"/>
      <c r="E291" s="2"/>
    </row>
    <row r="292" customFormat="false" ht="15.75" hidden="false" customHeight="true" outlineLevel="0" collapsed="false">
      <c r="B292" s="2"/>
      <c r="C292" s="3"/>
      <c r="E292" s="2"/>
    </row>
    <row r="293" customFormat="false" ht="15.75" hidden="false" customHeight="true" outlineLevel="0" collapsed="false">
      <c r="B293" s="2"/>
      <c r="C293" s="3"/>
      <c r="E293" s="2"/>
    </row>
    <row r="294" customFormat="false" ht="15.75" hidden="false" customHeight="true" outlineLevel="0" collapsed="false">
      <c r="B294" s="2"/>
      <c r="C294" s="3"/>
      <c r="E294" s="2"/>
    </row>
    <row r="295" customFormat="false" ht="15.75" hidden="false" customHeight="true" outlineLevel="0" collapsed="false">
      <c r="B295" s="2"/>
      <c r="C295" s="3"/>
      <c r="E295" s="2"/>
    </row>
    <row r="296" customFormat="false" ht="15.75" hidden="false" customHeight="true" outlineLevel="0" collapsed="false">
      <c r="B296" s="2"/>
      <c r="C296" s="3"/>
      <c r="E296" s="2"/>
    </row>
    <row r="297" customFormat="false" ht="15.75" hidden="false" customHeight="true" outlineLevel="0" collapsed="false">
      <c r="B297" s="2"/>
      <c r="C297" s="3"/>
      <c r="E297" s="2"/>
    </row>
    <row r="298" customFormat="false" ht="15.75" hidden="false" customHeight="true" outlineLevel="0" collapsed="false">
      <c r="B298" s="2"/>
      <c r="C298" s="3"/>
      <c r="E298" s="2"/>
    </row>
    <row r="299" customFormat="false" ht="15.75" hidden="false" customHeight="true" outlineLevel="0" collapsed="false">
      <c r="B299" s="2"/>
      <c r="C299" s="3"/>
      <c r="E299" s="2"/>
    </row>
    <row r="300" customFormat="false" ht="15.75" hidden="false" customHeight="true" outlineLevel="0" collapsed="false">
      <c r="B300" s="2"/>
      <c r="C300" s="3"/>
      <c r="E300" s="2"/>
    </row>
    <row r="301" customFormat="false" ht="15.75" hidden="false" customHeight="true" outlineLevel="0" collapsed="false">
      <c r="B301" s="2"/>
      <c r="C301" s="3"/>
      <c r="E301" s="2"/>
    </row>
    <row r="302" customFormat="false" ht="15.75" hidden="false" customHeight="true" outlineLevel="0" collapsed="false">
      <c r="B302" s="2"/>
      <c r="C302" s="3"/>
      <c r="E302" s="2"/>
    </row>
    <row r="303" customFormat="false" ht="15.75" hidden="false" customHeight="true" outlineLevel="0" collapsed="false">
      <c r="B303" s="2"/>
      <c r="C303" s="3"/>
      <c r="E303" s="2"/>
    </row>
    <row r="304" customFormat="false" ht="15.75" hidden="false" customHeight="true" outlineLevel="0" collapsed="false">
      <c r="B304" s="2"/>
      <c r="C304" s="3"/>
      <c r="E304" s="2"/>
    </row>
    <row r="305" customFormat="false" ht="15.75" hidden="false" customHeight="true" outlineLevel="0" collapsed="false">
      <c r="B305" s="2"/>
      <c r="C305" s="3"/>
      <c r="E305" s="2"/>
    </row>
    <row r="306" customFormat="false" ht="15.75" hidden="false" customHeight="true" outlineLevel="0" collapsed="false">
      <c r="B306" s="2"/>
      <c r="C306" s="3"/>
      <c r="E306" s="2"/>
    </row>
    <row r="307" customFormat="false" ht="15.75" hidden="false" customHeight="true" outlineLevel="0" collapsed="false">
      <c r="B307" s="2"/>
      <c r="C307" s="3"/>
      <c r="E307" s="2"/>
    </row>
    <row r="308" customFormat="false" ht="15.75" hidden="false" customHeight="true" outlineLevel="0" collapsed="false">
      <c r="B308" s="2"/>
      <c r="C308" s="3"/>
      <c r="E308" s="2"/>
    </row>
    <row r="309" customFormat="false" ht="15.75" hidden="false" customHeight="true" outlineLevel="0" collapsed="false">
      <c r="B309" s="2"/>
      <c r="C309" s="3"/>
      <c r="E309" s="2"/>
    </row>
    <row r="310" customFormat="false" ht="15.75" hidden="false" customHeight="true" outlineLevel="0" collapsed="false">
      <c r="B310" s="2"/>
      <c r="C310" s="3"/>
      <c r="E310" s="2"/>
    </row>
    <row r="311" customFormat="false" ht="15.75" hidden="false" customHeight="true" outlineLevel="0" collapsed="false">
      <c r="B311" s="2"/>
      <c r="C311" s="3"/>
      <c r="E311" s="2"/>
    </row>
    <row r="312" customFormat="false" ht="15.75" hidden="false" customHeight="true" outlineLevel="0" collapsed="false">
      <c r="B312" s="2"/>
      <c r="C312" s="3"/>
      <c r="E312" s="2"/>
    </row>
    <row r="313" customFormat="false" ht="15.75" hidden="false" customHeight="true" outlineLevel="0" collapsed="false">
      <c r="B313" s="2"/>
      <c r="C313" s="3"/>
      <c r="E313" s="2"/>
    </row>
    <row r="314" customFormat="false" ht="15.75" hidden="false" customHeight="true" outlineLevel="0" collapsed="false">
      <c r="B314" s="2"/>
      <c r="C314" s="3"/>
      <c r="E314" s="2"/>
    </row>
    <row r="315" customFormat="false" ht="15.75" hidden="false" customHeight="true" outlineLevel="0" collapsed="false">
      <c r="B315" s="2"/>
      <c r="C315" s="3"/>
      <c r="E315" s="2"/>
    </row>
    <row r="316" customFormat="false" ht="15.75" hidden="false" customHeight="true" outlineLevel="0" collapsed="false">
      <c r="B316" s="2"/>
      <c r="C316" s="3"/>
      <c r="E316" s="2"/>
    </row>
    <row r="317" customFormat="false" ht="15.75" hidden="false" customHeight="true" outlineLevel="0" collapsed="false">
      <c r="B317" s="2"/>
      <c r="C317" s="3"/>
      <c r="E317" s="2"/>
    </row>
    <row r="318" customFormat="false" ht="15.75" hidden="false" customHeight="true" outlineLevel="0" collapsed="false">
      <c r="B318" s="2"/>
      <c r="C318" s="3"/>
      <c r="E318" s="2"/>
    </row>
    <row r="319" customFormat="false" ht="15.75" hidden="false" customHeight="true" outlineLevel="0" collapsed="false">
      <c r="B319" s="2"/>
      <c r="C319" s="3"/>
      <c r="E319" s="2"/>
    </row>
    <row r="320" customFormat="false" ht="15.75" hidden="false" customHeight="true" outlineLevel="0" collapsed="false">
      <c r="B320" s="2"/>
      <c r="C320" s="3"/>
      <c r="E320" s="2"/>
    </row>
    <row r="321" customFormat="false" ht="15.75" hidden="false" customHeight="true" outlineLevel="0" collapsed="false">
      <c r="B321" s="2"/>
      <c r="C321" s="3"/>
      <c r="E321" s="2"/>
    </row>
    <row r="322" customFormat="false" ht="15.75" hidden="false" customHeight="true" outlineLevel="0" collapsed="false">
      <c r="B322" s="2"/>
      <c r="C322" s="3"/>
      <c r="E322" s="2"/>
    </row>
    <row r="323" customFormat="false" ht="15.75" hidden="false" customHeight="true" outlineLevel="0" collapsed="false">
      <c r="B323" s="2"/>
      <c r="C323" s="3"/>
      <c r="E323" s="2"/>
    </row>
    <row r="324" customFormat="false" ht="15.75" hidden="false" customHeight="true" outlineLevel="0" collapsed="false">
      <c r="B324" s="2"/>
      <c r="C324" s="3"/>
      <c r="E324" s="2"/>
    </row>
    <row r="325" customFormat="false" ht="15.75" hidden="false" customHeight="true" outlineLevel="0" collapsed="false">
      <c r="B325" s="2"/>
      <c r="C325" s="3"/>
      <c r="E325" s="2"/>
    </row>
    <row r="326" customFormat="false" ht="15.75" hidden="false" customHeight="true" outlineLevel="0" collapsed="false">
      <c r="B326" s="2"/>
      <c r="C326" s="3"/>
      <c r="E326" s="2"/>
    </row>
    <row r="327" customFormat="false" ht="15.75" hidden="false" customHeight="true" outlineLevel="0" collapsed="false">
      <c r="B327" s="2"/>
      <c r="C327" s="3"/>
      <c r="E327" s="2"/>
    </row>
    <row r="328" customFormat="false" ht="15.75" hidden="false" customHeight="true" outlineLevel="0" collapsed="false">
      <c r="B328" s="2"/>
      <c r="C328" s="3"/>
      <c r="E328" s="2"/>
    </row>
    <row r="329" customFormat="false" ht="15.75" hidden="false" customHeight="true" outlineLevel="0" collapsed="false">
      <c r="B329" s="2"/>
      <c r="C329" s="3"/>
      <c r="E329" s="2"/>
    </row>
    <row r="330" customFormat="false" ht="15.75" hidden="false" customHeight="true" outlineLevel="0" collapsed="false">
      <c r="B330" s="2"/>
      <c r="C330" s="3"/>
      <c r="E330" s="2"/>
    </row>
    <row r="331" customFormat="false" ht="15.75" hidden="false" customHeight="true" outlineLevel="0" collapsed="false">
      <c r="B331" s="2"/>
      <c r="C331" s="3"/>
      <c r="E331" s="2"/>
    </row>
    <row r="332" customFormat="false" ht="15.75" hidden="false" customHeight="true" outlineLevel="0" collapsed="false">
      <c r="B332" s="2"/>
      <c r="C332" s="3"/>
      <c r="E332" s="2"/>
    </row>
    <row r="333" customFormat="false" ht="15.75" hidden="false" customHeight="true" outlineLevel="0" collapsed="false">
      <c r="B333" s="2"/>
      <c r="C333" s="3"/>
      <c r="E333" s="2"/>
    </row>
    <row r="334" customFormat="false" ht="15.75" hidden="false" customHeight="true" outlineLevel="0" collapsed="false">
      <c r="B334" s="2"/>
      <c r="C334" s="3"/>
      <c r="E334" s="2"/>
    </row>
    <row r="335" customFormat="false" ht="15.75" hidden="false" customHeight="true" outlineLevel="0" collapsed="false">
      <c r="B335" s="2"/>
      <c r="C335" s="3"/>
      <c r="E335" s="2"/>
    </row>
    <row r="336" customFormat="false" ht="15.75" hidden="false" customHeight="true" outlineLevel="0" collapsed="false">
      <c r="B336" s="2"/>
      <c r="C336" s="3"/>
      <c r="E336" s="2"/>
    </row>
    <row r="337" customFormat="false" ht="15.75" hidden="false" customHeight="true" outlineLevel="0" collapsed="false">
      <c r="B337" s="2"/>
      <c r="C337" s="3"/>
      <c r="E337" s="2"/>
    </row>
    <row r="338" customFormat="false" ht="15.75" hidden="false" customHeight="true" outlineLevel="0" collapsed="false">
      <c r="B338" s="2"/>
      <c r="C338" s="3"/>
      <c r="E338" s="2"/>
    </row>
    <row r="339" customFormat="false" ht="15.75" hidden="false" customHeight="true" outlineLevel="0" collapsed="false">
      <c r="B339" s="2"/>
      <c r="C339" s="3"/>
      <c r="E339" s="2"/>
    </row>
    <row r="340" customFormat="false" ht="15.75" hidden="false" customHeight="true" outlineLevel="0" collapsed="false">
      <c r="B340" s="2"/>
      <c r="C340" s="3"/>
      <c r="E340" s="2"/>
    </row>
    <row r="341" customFormat="false" ht="15.75" hidden="false" customHeight="true" outlineLevel="0" collapsed="false">
      <c r="B341" s="2"/>
      <c r="C341" s="3"/>
      <c r="E341" s="2"/>
    </row>
    <row r="342" customFormat="false" ht="15.75" hidden="false" customHeight="true" outlineLevel="0" collapsed="false">
      <c r="B342" s="2"/>
      <c r="C342" s="3"/>
      <c r="E342" s="2"/>
    </row>
    <row r="343" customFormat="false" ht="15.75" hidden="false" customHeight="true" outlineLevel="0" collapsed="false">
      <c r="B343" s="2"/>
      <c r="C343" s="3"/>
      <c r="E343" s="2"/>
    </row>
    <row r="344" customFormat="false" ht="15.75" hidden="false" customHeight="true" outlineLevel="0" collapsed="false">
      <c r="B344" s="2"/>
      <c r="C344" s="3"/>
      <c r="E344" s="2"/>
    </row>
    <row r="345" customFormat="false" ht="15.75" hidden="false" customHeight="true" outlineLevel="0" collapsed="false">
      <c r="B345" s="2"/>
      <c r="C345" s="3"/>
      <c r="E345" s="2"/>
    </row>
    <row r="346" customFormat="false" ht="15.75" hidden="false" customHeight="true" outlineLevel="0" collapsed="false">
      <c r="B346" s="2"/>
      <c r="C346" s="3"/>
      <c r="E346" s="2"/>
    </row>
    <row r="347" customFormat="false" ht="15.75" hidden="false" customHeight="true" outlineLevel="0" collapsed="false">
      <c r="B347" s="2"/>
      <c r="C347" s="3"/>
      <c r="E347" s="2"/>
    </row>
    <row r="348" customFormat="false" ht="15.75" hidden="false" customHeight="true" outlineLevel="0" collapsed="false">
      <c r="B348" s="2"/>
      <c r="C348" s="3"/>
      <c r="E348" s="2"/>
    </row>
    <row r="349" customFormat="false" ht="15.75" hidden="false" customHeight="true" outlineLevel="0" collapsed="false">
      <c r="B349" s="2"/>
      <c r="C349" s="3"/>
      <c r="E349" s="2"/>
    </row>
    <row r="350" customFormat="false" ht="15.75" hidden="false" customHeight="true" outlineLevel="0" collapsed="false">
      <c r="B350" s="2"/>
      <c r="C350" s="3"/>
      <c r="E350" s="2"/>
    </row>
    <row r="351" customFormat="false" ht="15.75" hidden="false" customHeight="true" outlineLevel="0" collapsed="false">
      <c r="B351" s="2"/>
      <c r="C351" s="3"/>
      <c r="E351" s="2"/>
    </row>
    <row r="352" customFormat="false" ht="15.75" hidden="false" customHeight="true" outlineLevel="0" collapsed="false">
      <c r="B352" s="2"/>
      <c r="C352" s="3"/>
      <c r="E352" s="2"/>
    </row>
    <row r="353" customFormat="false" ht="15.75" hidden="false" customHeight="true" outlineLevel="0" collapsed="false">
      <c r="B353" s="2"/>
      <c r="C353" s="3"/>
      <c r="E353" s="2"/>
    </row>
    <row r="354" customFormat="false" ht="15.75" hidden="false" customHeight="true" outlineLevel="0" collapsed="false">
      <c r="B354" s="2"/>
      <c r="C354" s="3"/>
      <c r="E354" s="2"/>
    </row>
    <row r="355" customFormat="false" ht="15.75" hidden="false" customHeight="true" outlineLevel="0" collapsed="false">
      <c r="B355" s="2"/>
      <c r="C355" s="3"/>
      <c r="E355" s="2"/>
    </row>
    <row r="356" customFormat="false" ht="15.75" hidden="false" customHeight="true" outlineLevel="0" collapsed="false">
      <c r="B356" s="2"/>
      <c r="C356" s="3"/>
      <c r="E356" s="2"/>
    </row>
    <row r="357" customFormat="false" ht="15.75" hidden="false" customHeight="true" outlineLevel="0" collapsed="false">
      <c r="B357" s="2"/>
      <c r="C357" s="3"/>
      <c r="E357" s="2"/>
    </row>
    <row r="358" customFormat="false" ht="15.75" hidden="false" customHeight="true" outlineLevel="0" collapsed="false">
      <c r="B358" s="2"/>
      <c r="C358" s="3"/>
      <c r="E358" s="2"/>
    </row>
    <row r="359" customFormat="false" ht="15.75" hidden="false" customHeight="true" outlineLevel="0" collapsed="false">
      <c r="B359" s="2"/>
      <c r="C359" s="3"/>
      <c r="E359" s="2"/>
    </row>
    <row r="360" customFormat="false" ht="15.75" hidden="false" customHeight="true" outlineLevel="0" collapsed="false">
      <c r="B360" s="2"/>
      <c r="C360" s="3"/>
      <c r="E360" s="2"/>
    </row>
    <row r="361" customFormat="false" ht="15.75" hidden="false" customHeight="true" outlineLevel="0" collapsed="false">
      <c r="B361" s="2"/>
      <c r="C361" s="3"/>
      <c r="E361" s="2"/>
    </row>
    <row r="362" customFormat="false" ht="15.75" hidden="false" customHeight="true" outlineLevel="0" collapsed="false">
      <c r="B362" s="2"/>
      <c r="C362" s="3"/>
      <c r="E362" s="2"/>
    </row>
    <row r="363" customFormat="false" ht="15.75" hidden="false" customHeight="true" outlineLevel="0" collapsed="false">
      <c r="B363" s="2"/>
      <c r="C363" s="3"/>
      <c r="E363" s="2"/>
    </row>
    <row r="364" customFormat="false" ht="15.75" hidden="false" customHeight="true" outlineLevel="0" collapsed="false">
      <c r="B364" s="2"/>
      <c r="C364" s="3"/>
      <c r="E364" s="2"/>
    </row>
    <row r="365" customFormat="false" ht="15.75" hidden="false" customHeight="true" outlineLevel="0" collapsed="false">
      <c r="B365" s="2"/>
      <c r="C365" s="3"/>
      <c r="E365" s="2"/>
    </row>
    <row r="366" customFormat="false" ht="15.75" hidden="false" customHeight="true" outlineLevel="0" collapsed="false">
      <c r="B366" s="2"/>
      <c r="C366" s="3"/>
      <c r="E366" s="2"/>
    </row>
    <row r="367" customFormat="false" ht="15.75" hidden="false" customHeight="true" outlineLevel="0" collapsed="false">
      <c r="B367" s="2"/>
      <c r="C367" s="3"/>
      <c r="E367" s="2"/>
    </row>
    <row r="368" customFormat="false" ht="15.75" hidden="false" customHeight="true" outlineLevel="0" collapsed="false">
      <c r="B368" s="2"/>
      <c r="C368" s="3"/>
      <c r="E368" s="2"/>
    </row>
    <row r="369" customFormat="false" ht="15.75" hidden="false" customHeight="true" outlineLevel="0" collapsed="false">
      <c r="B369" s="2"/>
      <c r="C369" s="3"/>
      <c r="E369" s="2"/>
    </row>
    <row r="370" customFormat="false" ht="15.75" hidden="false" customHeight="true" outlineLevel="0" collapsed="false">
      <c r="B370" s="2"/>
      <c r="C370" s="3"/>
      <c r="E370" s="2"/>
    </row>
    <row r="371" customFormat="false" ht="15.75" hidden="false" customHeight="true" outlineLevel="0" collapsed="false">
      <c r="B371" s="2"/>
      <c r="C371" s="3"/>
      <c r="E371" s="2"/>
    </row>
    <row r="372" customFormat="false" ht="15.75" hidden="false" customHeight="true" outlineLevel="0" collapsed="false">
      <c r="B372" s="2"/>
      <c r="C372" s="3"/>
      <c r="E372" s="2"/>
    </row>
    <row r="373" customFormat="false" ht="15.75" hidden="false" customHeight="true" outlineLevel="0" collapsed="false">
      <c r="B373" s="2"/>
      <c r="C373" s="3"/>
      <c r="E373" s="2"/>
    </row>
    <row r="374" customFormat="false" ht="15.75" hidden="false" customHeight="true" outlineLevel="0" collapsed="false">
      <c r="B374" s="2"/>
      <c r="C374" s="3"/>
      <c r="E374" s="2"/>
    </row>
    <row r="375" customFormat="false" ht="15.75" hidden="false" customHeight="true" outlineLevel="0" collapsed="false">
      <c r="B375" s="2"/>
      <c r="C375" s="3"/>
      <c r="E375" s="2"/>
    </row>
    <row r="376" customFormat="false" ht="15.75" hidden="false" customHeight="true" outlineLevel="0" collapsed="false">
      <c r="B376" s="2"/>
      <c r="C376" s="3"/>
      <c r="E376" s="2"/>
    </row>
    <row r="377" customFormat="false" ht="15.75" hidden="false" customHeight="true" outlineLevel="0" collapsed="false">
      <c r="B377" s="2"/>
      <c r="C377" s="3"/>
      <c r="E377" s="2"/>
    </row>
    <row r="378" customFormat="false" ht="15.75" hidden="false" customHeight="true" outlineLevel="0" collapsed="false">
      <c r="B378" s="2"/>
      <c r="C378" s="3"/>
      <c r="E378" s="2"/>
    </row>
    <row r="379" customFormat="false" ht="15.75" hidden="false" customHeight="true" outlineLevel="0" collapsed="false">
      <c r="B379" s="2"/>
      <c r="C379" s="3"/>
      <c r="E379" s="2"/>
    </row>
    <row r="380" customFormat="false" ht="15.75" hidden="false" customHeight="true" outlineLevel="0" collapsed="false">
      <c r="B380" s="2"/>
      <c r="C380" s="3"/>
      <c r="E380" s="2"/>
    </row>
    <row r="381" customFormat="false" ht="15.75" hidden="false" customHeight="true" outlineLevel="0" collapsed="false">
      <c r="B381" s="2"/>
      <c r="C381" s="3"/>
      <c r="E381" s="2"/>
    </row>
    <row r="382" customFormat="false" ht="15.75" hidden="false" customHeight="true" outlineLevel="0" collapsed="false">
      <c r="B382" s="2"/>
      <c r="C382" s="3"/>
      <c r="E382" s="2"/>
    </row>
    <row r="383" customFormat="false" ht="15.75" hidden="false" customHeight="true" outlineLevel="0" collapsed="false">
      <c r="B383" s="2"/>
      <c r="C383" s="3"/>
      <c r="E383" s="2"/>
    </row>
    <row r="384" customFormat="false" ht="15.75" hidden="false" customHeight="true" outlineLevel="0" collapsed="false">
      <c r="B384" s="2"/>
      <c r="C384" s="3"/>
      <c r="E384" s="2"/>
    </row>
    <row r="385" customFormat="false" ht="15.75" hidden="false" customHeight="true" outlineLevel="0" collapsed="false">
      <c r="B385" s="2"/>
      <c r="C385" s="3"/>
      <c r="E385" s="2"/>
    </row>
    <row r="386" customFormat="false" ht="15.75" hidden="false" customHeight="true" outlineLevel="0" collapsed="false">
      <c r="B386" s="2"/>
      <c r="C386" s="3"/>
      <c r="E386" s="2"/>
    </row>
    <row r="387" customFormat="false" ht="15.75" hidden="false" customHeight="true" outlineLevel="0" collapsed="false">
      <c r="B387" s="2"/>
      <c r="C387" s="3"/>
      <c r="E387" s="2"/>
    </row>
    <row r="388" customFormat="false" ht="15.75" hidden="false" customHeight="true" outlineLevel="0" collapsed="false">
      <c r="B388" s="2"/>
      <c r="C388" s="3"/>
      <c r="E388" s="2"/>
    </row>
    <row r="389" customFormat="false" ht="15.75" hidden="false" customHeight="true" outlineLevel="0" collapsed="false">
      <c r="B389" s="2"/>
      <c r="C389" s="3"/>
      <c r="E389" s="2"/>
    </row>
    <row r="390" customFormat="false" ht="15.75" hidden="false" customHeight="true" outlineLevel="0" collapsed="false">
      <c r="B390" s="2"/>
      <c r="C390" s="3"/>
      <c r="E390" s="2"/>
    </row>
    <row r="391" customFormat="false" ht="15.75" hidden="false" customHeight="true" outlineLevel="0" collapsed="false">
      <c r="B391" s="2"/>
      <c r="C391" s="3"/>
      <c r="E391" s="2"/>
    </row>
    <row r="392" customFormat="false" ht="15.75" hidden="false" customHeight="true" outlineLevel="0" collapsed="false">
      <c r="B392" s="2"/>
      <c r="C392" s="3"/>
      <c r="E392" s="2"/>
    </row>
    <row r="393" customFormat="false" ht="15.75" hidden="false" customHeight="true" outlineLevel="0" collapsed="false">
      <c r="B393" s="2"/>
      <c r="C393" s="3"/>
      <c r="E393" s="2"/>
    </row>
    <row r="394" customFormat="false" ht="15.75" hidden="false" customHeight="true" outlineLevel="0" collapsed="false">
      <c r="B394" s="2"/>
      <c r="C394" s="3"/>
      <c r="E394" s="2"/>
    </row>
    <row r="395" customFormat="false" ht="15.75" hidden="false" customHeight="true" outlineLevel="0" collapsed="false">
      <c r="B395" s="2"/>
      <c r="C395" s="3"/>
      <c r="E395" s="2"/>
    </row>
    <row r="396" customFormat="false" ht="15.75" hidden="false" customHeight="true" outlineLevel="0" collapsed="false">
      <c r="B396" s="2"/>
      <c r="C396" s="3"/>
      <c r="E396" s="2"/>
    </row>
    <row r="397" customFormat="false" ht="15.75" hidden="false" customHeight="true" outlineLevel="0" collapsed="false">
      <c r="B397" s="2"/>
      <c r="C397" s="3"/>
      <c r="E397" s="2"/>
    </row>
    <row r="398" customFormat="false" ht="15.75" hidden="false" customHeight="true" outlineLevel="0" collapsed="false">
      <c r="B398" s="2"/>
      <c r="C398" s="3"/>
      <c r="E398" s="2"/>
    </row>
    <row r="399" customFormat="false" ht="15.75" hidden="false" customHeight="true" outlineLevel="0" collapsed="false">
      <c r="B399" s="2"/>
      <c r="C399" s="3"/>
      <c r="E399" s="2"/>
    </row>
    <row r="400" customFormat="false" ht="15.75" hidden="false" customHeight="true" outlineLevel="0" collapsed="false">
      <c r="B400" s="2"/>
      <c r="C400" s="3"/>
      <c r="E400" s="2"/>
    </row>
    <row r="401" customFormat="false" ht="15.75" hidden="false" customHeight="true" outlineLevel="0" collapsed="false">
      <c r="B401" s="2"/>
      <c r="C401" s="3"/>
      <c r="E401" s="2"/>
    </row>
    <row r="402" customFormat="false" ht="15.75" hidden="false" customHeight="true" outlineLevel="0" collapsed="false">
      <c r="B402" s="2"/>
      <c r="C402" s="3"/>
      <c r="E402" s="2"/>
    </row>
    <row r="403" customFormat="false" ht="15.75" hidden="false" customHeight="true" outlineLevel="0" collapsed="false">
      <c r="B403" s="2"/>
      <c r="C403" s="3"/>
      <c r="E403" s="2"/>
    </row>
    <row r="404" customFormat="false" ht="15.75" hidden="false" customHeight="true" outlineLevel="0" collapsed="false">
      <c r="B404" s="2"/>
      <c r="C404" s="3"/>
      <c r="E404" s="2"/>
    </row>
    <row r="405" customFormat="false" ht="15.75" hidden="false" customHeight="true" outlineLevel="0" collapsed="false">
      <c r="B405" s="2"/>
      <c r="C405" s="3"/>
      <c r="E405" s="2"/>
    </row>
    <row r="406" customFormat="false" ht="15.75" hidden="false" customHeight="true" outlineLevel="0" collapsed="false">
      <c r="B406" s="2"/>
      <c r="C406" s="3"/>
      <c r="E406" s="2"/>
    </row>
    <row r="407" customFormat="false" ht="15.75" hidden="false" customHeight="true" outlineLevel="0" collapsed="false">
      <c r="B407" s="2"/>
      <c r="C407" s="3"/>
      <c r="E407" s="2"/>
    </row>
    <row r="408" customFormat="false" ht="15.75" hidden="false" customHeight="true" outlineLevel="0" collapsed="false">
      <c r="B408" s="2"/>
      <c r="C408" s="3"/>
      <c r="E408" s="2"/>
    </row>
    <row r="409" customFormat="false" ht="15.75" hidden="false" customHeight="true" outlineLevel="0" collapsed="false">
      <c r="B409" s="2"/>
      <c r="C409" s="3"/>
      <c r="E409" s="2"/>
    </row>
    <row r="410" customFormat="false" ht="15.75" hidden="false" customHeight="true" outlineLevel="0" collapsed="false">
      <c r="B410" s="2"/>
      <c r="C410" s="3"/>
      <c r="E410" s="2"/>
    </row>
    <row r="411" customFormat="false" ht="15.75" hidden="false" customHeight="true" outlineLevel="0" collapsed="false">
      <c r="B411" s="2"/>
      <c r="C411" s="3"/>
      <c r="E411" s="2"/>
    </row>
    <row r="412" customFormat="false" ht="15.75" hidden="false" customHeight="true" outlineLevel="0" collapsed="false">
      <c r="B412" s="2"/>
      <c r="C412" s="3"/>
      <c r="E412" s="2"/>
    </row>
    <row r="413" customFormat="false" ht="15.75" hidden="false" customHeight="true" outlineLevel="0" collapsed="false">
      <c r="B413" s="2"/>
      <c r="C413" s="3"/>
      <c r="E413" s="2"/>
    </row>
    <row r="414" customFormat="false" ht="15.75" hidden="false" customHeight="true" outlineLevel="0" collapsed="false">
      <c r="B414" s="2"/>
      <c r="C414" s="3"/>
      <c r="E414" s="2"/>
    </row>
    <row r="415" customFormat="false" ht="15.75" hidden="false" customHeight="true" outlineLevel="0" collapsed="false">
      <c r="B415" s="2"/>
      <c r="C415" s="3"/>
      <c r="E415" s="2"/>
    </row>
    <row r="416" customFormat="false" ht="15.75" hidden="false" customHeight="true" outlineLevel="0" collapsed="false">
      <c r="B416" s="2"/>
      <c r="C416" s="3"/>
      <c r="E416" s="2"/>
    </row>
    <row r="417" customFormat="false" ht="15.75" hidden="false" customHeight="true" outlineLevel="0" collapsed="false">
      <c r="B417" s="2"/>
      <c r="C417" s="3"/>
      <c r="E417" s="2"/>
    </row>
    <row r="418" customFormat="false" ht="15.75" hidden="false" customHeight="true" outlineLevel="0" collapsed="false">
      <c r="B418" s="2"/>
      <c r="C418" s="3"/>
      <c r="E418" s="2"/>
    </row>
    <row r="419" customFormat="false" ht="15.75" hidden="false" customHeight="true" outlineLevel="0" collapsed="false">
      <c r="B419" s="2"/>
      <c r="C419" s="3"/>
      <c r="E419" s="2"/>
    </row>
    <row r="420" customFormat="false" ht="15.75" hidden="false" customHeight="true" outlineLevel="0" collapsed="false">
      <c r="B420" s="2"/>
      <c r="C420" s="3"/>
      <c r="E420" s="2"/>
    </row>
    <row r="421" customFormat="false" ht="15.75" hidden="false" customHeight="true" outlineLevel="0" collapsed="false">
      <c r="B421" s="2"/>
      <c r="C421" s="3"/>
      <c r="E421" s="2"/>
    </row>
    <row r="422" customFormat="false" ht="15.75" hidden="false" customHeight="true" outlineLevel="0" collapsed="false">
      <c r="B422" s="2"/>
      <c r="C422" s="3"/>
      <c r="E422" s="2"/>
    </row>
    <row r="423" customFormat="false" ht="15.75" hidden="false" customHeight="true" outlineLevel="0" collapsed="false">
      <c r="B423" s="2"/>
      <c r="C423" s="3"/>
      <c r="E423" s="2"/>
    </row>
    <row r="424" customFormat="false" ht="15.75" hidden="false" customHeight="true" outlineLevel="0" collapsed="false">
      <c r="B424" s="2"/>
      <c r="C424" s="3"/>
      <c r="E424" s="2"/>
    </row>
    <row r="425" customFormat="false" ht="15.75" hidden="false" customHeight="true" outlineLevel="0" collapsed="false">
      <c r="B425" s="2"/>
      <c r="C425" s="3"/>
      <c r="E425" s="2"/>
    </row>
    <row r="426" customFormat="false" ht="15.75" hidden="false" customHeight="true" outlineLevel="0" collapsed="false">
      <c r="B426" s="2"/>
      <c r="C426" s="3"/>
      <c r="E426" s="2"/>
    </row>
    <row r="427" customFormat="false" ht="15.75" hidden="false" customHeight="true" outlineLevel="0" collapsed="false">
      <c r="B427" s="2"/>
      <c r="C427" s="3"/>
      <c r="E427" s="2"/>
    </row>
    <row r="428" customFormat="false" ht="15.75" hidden="false" customHeight="true" outlineLevel="0" collapsed="false">
      <c r="B428" s="2"/>
      <c r="C428" s="3"/>
      <c r="E428" s="2"/>
    </row>
    <row r="429" customFormat="false" ht="15.75" hidden="false" customHeight="true" outlineLevel="0" collapsed="false">
      <c r="B429" s="2"/>
      <c r="C429" s="3"/>
      <c r="E429" s="2"/>
    </row>
    <row r="430" customFormat="false" ht="15.75" hidden="false" customHeight="true" outlineLevel="0" collapsed="false">
      <c r="B430" s="2"/>
      <c r="C430" s="3"/>
      <c r="E430" s="2"/>
    </row>
    <row r="431" customFormat="false" ht="15.75" hidden="false" customHeight="true" outlineLevel="0" collapsed="false">
      <c r="B431" s="2"/>
      <c r="C431" s="3"/>
      <c r="E431" s="2"/>
    </row>
    <row r="432" customFormat="false" ht="15.75" hidden="false" customHeight="true" outlineLevel="0" collapsed="false">
      <c r="B432" s="2"/>
      <c r="C432" s="3"/>
      <c r="E432" s="2"/>
    </row>
    <row r="433" customFormat="false" ht="15.75" hidden="false" customHeight="true" outlineLevel="0" collapsed="false">
      <c r="B433" s="2"/>
      <c r="C433" s="3"/>
      <c r="E433" s="2"/>
    </row>
    <row r="434" customFormat="false" ht="15.75" hidden="false" customHeight="true" outlineLevel="0" collapsed="false">
      <c r="B434" s="2"/>
      <c r="C434" s="3"/>
      <c r="E434" s="2"/>
    </row>
    <row r="435" customFormat="false" ht="15.75" hidden="false" customHeight="true" outlineLevel="0" collapsed="false">
      <c r="B435" s="2"/>
      <c r="C435" s="3"/>
      <c r="E435" s="2"/>
    </row>
    <row r="436" customFormat="false" ht="15.75" hidden="false" customHeight="true" outlineLevel="0" collapsed="false">
      <c r="B436" s="2"/>
      <c r="C436" s="3"/>
      <c r="E436" s="2"/>
    </row>
    <row r="437" customFormat="false" ht="15.75" hidden="false" customHeight="true" outlineLevel="0" collapsed="false">
      <c r="B437" s="2"/>
      <c r="C437" s="3"/>
      <c r="E437" s="2"/>
    </row>
    <row r="438" customFormat="false" ht="15.75" hidden="false" customHeight="true" outlineLevel="0" collapsed="false">
      <c r="B438" s="2"/>
      <c r="C438" s="3"/>
      <c r="E438" s="2"/>
    </row>
    <row r="439" customFormat="false" ht="15.75" hidden="false" customHeight="true" outlineLevel="0" collapsed="false">
      <c r="B439" s="2"/>
      <c r="C439" s="3"/>
      <c r="E439" s="2"/>
    </row>
    <row r="440" customFormat="false" ht="15.75" hidden="false" customHeight="true" outlineLevel="0" collapsed="false">
      <c r="B440" s="2"/>
      <c r="C440" s="3"/>
      <c r="E440" s="2"/>
    </row>
    <row r="441" customFormat="false" ht="15.75" hidden="false" customHeight="true" outlineLevel="0" collapsed="false">
      <c r="B441" s="2"/>
      <c r="C441" s="3"/>
      <c r="E441" s="2"/>
    </row>
    <row r="442" customFormat="false" ht="15.75" hidden="false" customHeight="true" outlineLevel="0" collapsed="false">
      <c r="B442" s="2"/>
      <c r="C442" s="3"/>
      <c r="E442" s="2"/>
    </row>
    <row r="443" customFormat="false" ht="15.75" hidden="false" customHeight="true" outlineLevel="0" collapsed="false">
      <c r="B443" s="2"/>
      <c r="C443" s="3"/>
      <c r="E443" s="2"/>
    </row>
    <row r="444" customFormat="false" ht="15.75" hidden="false" customHeight="true" outlineLevel="0" collapsed="false">
      <c r="B444" s="2"/>
      <c r="C444" s="3"/>
      <c r="E444" s="2"/>
    </row>
    <row r="445" customFormat="false" ht="15.75" hidden="false" customHeight="true" outlineLevel="0" collapsed="false">
      <c r="B445" s="2"/>
      <c r="C445" s="3"/>
      <c r="E445" s="2"/>
    </row>
    <row r="446" customFormat="false" ht="15.75" hidden="false" customHeight="true" outlineLevel="0" collapsed="false">
      <c r="B446" s="2"/>
      <c r="C446" s="3"/>
      <c r="E446" s="2"/>
    </row>
    <row r="447" customFormat="false" ht="15.75" hidden="false" customHeight="true" outlineLevel="0" collapsed="false">
      <c r="B447" s="2"/>
      <c r="C447" s="3"/>
      <c r="E447" s="2"/>
    </row>
    <row r="448" customFormat="false" ht="15.75" hidden="false" customHeight="true" outlineLevel="0" collapsed="false">
      <c r="B448" s="2"/>
      <c r="C448" s="3"/>
      <c r="E448" s="2"/>
    </row>
    <row r="449" customFormat="false" ht="15.75" hidden="false" customHeight="true" outlineLevel="0" collapsed="false">
      <c r="B449" s="2"/>
      <c r="C449" s="3"/>
      <c r="E449" s="2"/>
    </row>
    <row r="450" customFormat="false" ht="15.75" hidden="false" customHeight="true" outlineLevel="0" collapsed="false">
      <c r="B450" s="2"/>
      <c r="C450" s="3"/>
      <c r="E450" s="2"/>
    </row>
    <row r="451" customFormat="false" ht="15.75" hidden="false" customHeight="true" outlineLevel="0" collapsed="false">
      <c r="B451" s="2"/>
      <c r="C451" s="3"/>
      <c r="E451" s="2"/>
    </row>
    <row r="452" customFormat="false" ht="15.75" hidden="false" customHeight="true" outlineLevel="0" collapsed="false">
      <c r="B452" s="2"/>
      <c r="C452" s="3"/>
      <c r="E452" s="2"/>
    </row>
    <row r="453" customFormat="false" ht="15.75" hidden="false" customHeight="true" outlineLevel="0" collapsed="false">
      <c r="B453" s="2"/>
      <c r="C453" s="3"/>
      <c r="E453" s="2"/>
    </row>
    <row r="454" customFormat="false" ht="15.75" hidden="false" customHeight="true" outlineLevel="0" collapsed="false">
      <c r="B454" s="2"/>
      <c r="C454" s="3"/>
      <c r="E454" s="2"/>
    </row>
    <row r="455" customFormat="false" ht="15.75" hidden="false" customHeight="true" outlineLevel="0" collapsed="false">
      <c r="B455" s="2"/>
      <c r="C455" s="3"/>
      <c r="E455" s="2"/>
    </row>
    <row r="456" customFormat="false" ht="15.75" hidden="false" customHeight="true" outlineLevel="0" collapsed="false">
      <c r="B456" s="2"/>
      <c r="C456" s="3"/>
      <c r="E456" s="2"/>
    </row>
    <row r="457" customFormat="false" ht="15.75" hidden="false" customHeight="true" outlineLevel="0" collapsed="false">
      <c r="B457" s="2"/>
      <c r="C457" s="3"/>
      <c r="E457" s="2"/>
    </row>
    <row r="458" customFormat="false" ht="15.75" hidden="false" customHeight="true" outlineLevel="0" collapsed="false">
      <c r="B458" s="2"/>
      <c r="C458" s="3"/>
      <c r="E458" s="2"/>
    </row>
    <row r="459" customFormat="false" ht="15.75" hidden="false" customHeight="true" outlineLevel="0" collapsed="false">
      <c r="B459" s="2"/>
      <c r="C459" s="3"/>
      <c r="E459" s="2"/>
    </row>
    <row r="460" customFormat="false" ht="15.75" hidden="false" customHeight="true" outlineLevel="0" collapsed="false">
      <c r="B460" s="2"/>
      <c r="C460" s="3"/>
      <c r="E460" s="2"/>
    </row>
    <row r="461" customFormat="false" ht="15.75" hidden="false" customHeight="true" outlineLevel="0" collapsed="false">
      <c r="B461" s="2"/>
      <c r="C461" s="3"/>
      <c r="E461" s="2"/>
    </row>
    <row r="462" customFormat="false" ht="15.75" hidden="false" customHeight="true" outlineLevel="0" collapsed="false">
      <c r="B462" s="2"/>
      <c r="C462" s="3"/>
      <c r="E462" s="2"/>
    </row>
    <row r="463" customFormat="false" ht="15.75" hidden="false" customHeight="true" outlineLevel="0" collapsed="false">
      <c r="B463" s="2"/>
      <c r="C463" s="3"/>
      <c r="E463" s="2"/>
    </row>
    <row r="464" customFormat="false" ht="15.75" hidden="false" customHeight="true" outlineLevel="0" collapsed="false">
      <c r="B464" s="2"/>
      <c r="C464" s="3"/>
      <c r="E464" s="2"/>
    </row>
    <row r="465" customFormat="false" ht="15.75" hidden="false" customHeight="true" outlineLevel="0" collapsed="false">
      <c r="B465" s="2"/>
      <c r="C465" s="3"/>
      <c r="E465" s="2"/>
    </row>
    <row r="466" customFormat="false" ht="15.75" hidden="false" customHeight="true" outlineLevel="0" collapsed="false">
      <c r="B466" s="2"/>
      <c r="C466" s="3"/>
      <c r="E466" s="2"/>
    </row>
    <row r="467" customFormat="false" ht="15.75" hidden="false" customHeight="true" outlineLevel="0" collapsed="false">
      <c r="B467" s="2"/>
      <c r="C467" s="3"/>
      <c r="E467" s="2"/>
    </row>
    <row r="468" customFormat="false" ht="15.75" hidden="false" customHeight="true" outlineLevel="0" collapsed="false">
      <c r="B468" s="2"/>
      <c r="C468" s="3"/>
      <c r="E468" s="2"/>
    </row>
    <row r="469" customFormat="false" ht="15.75" hidden="false" customHeight="true" outlineLevel="0" collapsed="false">
      <c r="B469" s="2"/>
      <c r="C469" s="3"/>
      <c r="E469" s="2"/>
    </row>
    <row r="470" customFormat="false" ht="15.75" hidden="false" customHeight="true" outlineLevel="0" collapsed="false">
      <c r="B470" s="2"/>
      <c r="C470" s="3"/>
      <c r="E470" s="2"/>
    </row>
    <row r="471" customFormat="false" ht="15.75" hidden="false" customHeight="true" outlineLevel="0" collapsed="false">
      <c r="B471" s="2"/>
      <c r="C471" s="3"/>
      <c r="E471" s="2"/>
    </row>
    <row r="472" customFormat="false" ht="15.75" hidden="false" customHeight="true" outlineLevel="0" collapsed="false">
      <c r="B472" s="2"/>
      <c r="C472" s="3"/>
      <c r="E472" s="2"/>
    </row>
    <row r="473" customFormat="false" ht="15.75" hidden="false" customHeight="true" outlineLevel="0" collapsed="false">
      <c r="B473" s="2"/>
      <c r="C473" s="3"/>
      <c r="E473" s="2"/>
    </row>
    <row r="474" customFormat="false" ht="15.75" hidden="false" customHeight="true" outlineLevel="0" collapsed="false">
      <c r="B474" s="2"/>
      <c r="C474" s="3"/>
      <c r="E474" s="2"/>
    </row>
    <row r="475" customFormat="false" ht="15.75" hidden="false" customHeight="true" outlineLevel="0" collapsed="false">
      <c r="B475" s="2"/>
      <c r="C475" s="3"/>
      <c r="E475" s="2"/>
    </row>
    <row r="476" customFormat="false" ht="15.75" hidden="false" customHeight="true" outlineLevel="0" collapsed="false">
      <c r="B476" s="2"/>
      <c r="C476" s="3"/>
      <c r="E476" s="2"/>
    </row>
    <row r="477" customFormat="false" ht="15.75" hidden="false" customHeight="true" outlineLevel="0" collapsed="false">
      <c r="B477" s="2"/>
      <c r="C477" s="3"/>
      <c r="E477" s="2"/>
    </row>
    <row r="478" customFormat="false" ht="15.75" hidden="false" customHeight="true" outlineLevel="0" collapsed="false">
      <c r="B478" s="2"/>
      <c r="C478" s="3"/>
      <c r="E478" s="2"/>
    </row>
    <row r="479" customFormat="false" ht="15.75" hidden="false" customHeight="true" outlineLevel="0" collapsed="false">
      <c r="B479" s="2"/>
      <c r="C479" s="3"/>
      <c r="E479" s="2"/>
    </row>
    <row r="480" customFormat="false" ht="15.75" hidden="false" customHeight="true" outlineLevel="0" collapsed="false">
      <c r="B480" s="2"/>
      <c r="C480" s="3"/>
      <c r="E480" s="2"/>
    </row>
    <row r="481" customFormat="false" ht="15.75" hidden="false" customHeight="true" outlineLevel="0" collapsed="false">
      <c r="B481" s="2"/>
      <c r="C481" s="3"/>
      <c r="E481" s="2"/>
    </row>
    <row r="482" customFormat="false" ht="15.75" hidden="false" customHeight="true" outlineLevel="0" collapsed="false">
      <c r="B482" s="2"/>
      <c r="C482" s="3"/>
      <c r="E482" s="2"/>
    </row>
    <row r="483" customFormat="false" ht="15.75" hidden="false" customHeight="true" outlineLevel="0" collapsed="false">
      <c r="B483" s="2"/>
      <c r="C483" s="3"/>
      <c r="E483" s="2"/>
    </row>
    <row r="484" customFormat="false" ht="15.75" hidden="false" customHeight="true" outlineLevel="0" collapsed="false">
      <c r="B484" s="2"/>
      <c r="C484" s="3"/>
      <c r="E484" s="2"/>
    </row>
    <row r="485" customFormat="false" ht="15.75" hidden="false" customHeight="true" outlineLevel="0" collapsed="false">
      <c r="B485" s="2"/>
      <c r="C485" s="3"/>
      <c r="E485" s="2"/>
    </row>
    <row r="486" customFormat="false" ht="15.75" hidden="false" customHeight="true" outlineLevel="0" collapsed="false">
      <c r="B486" s="2"/>
      <c r="C486" s="3"/>
      <c r="E486" s="2"/>
    </row>
    <row r="487" customFormat="false" ht="15.75" hidden="false" customHeight="true" outlineLevel="0" collapsed="false">
      <c r="B487" s="2"/>
      <c r="C487" s="3"/>
      <c r="E487" s="2"/>
    </row>
    <row r="488" customFormat="false" ht="15.75" hidden="false" customHeight="true" outlineLevel="0" collapsed="false">
      <c r="B488" s="2"/>
      <c r="C488" s="3"/>
      <c r="E488" s="2"/>
    </row>
    <row r="489" customFormat="false" ht="15.75" hidden="false" customHeight="true" outlineLevel="0" collapsed="false">
      <c r="B489" s="2"/>
      <c r="C489" s="3"/>
      <c r="E489" s="2"/>
    </row>
    <row r="490" customFormat="false" ht="15.75" hidden="false" customHeight="true" outlineLevel="0" collapsed="false">
      <c r="B490" s="2"/>
      <c r="C490" s="3"/>
      <c r="E490" s="2"/>
    </row>
    <row r="491" customFormat="false" ht="15.75" hidden="false" customHeight="true" outlineLevel="0" collapsed="false">
      <c r="B491" s="2"/>
      <c r="C491" s="3"/>
      <c r="E491" s="2"/>
    </row>
    <row r="492" customFormat="false" ht="15.75" hidden="false" customHeight="true" outlineLevel="0" collapsed="false">
      <c r="B492" s="2"/>
      <c r="C492" s="3"/>
      <c r="E492" s="2"/>
    </row>
    <row r="493" customFormat="false" ht="15.75" hidden="false" customHeight="true" outlineLevel="0" collapsed="false">
      <c r="B493" s="2"/>
      <c r="C493" s="3"/>
      <c r="E493" s="2"/>
    </row>
    <row r="494" customFormat="false" ht="15.75" hidden="false" customHeight="true" outlineLevel="0" collapsed="false">
      <c r="B494" s="2"/>
      <c r="C494" s="3"/>
      <c r="E494" s="2"/>
    </row>
    <row r="495" customFormat="false" ht="15.75" hidden="false" customHeight="true" outlineLevel="0" collapsed="false">
      <c r="B495" s="2"/>
      <c r="C495" s="3"/>
      <c r="E495" s="2"/>
    </row>
    <row r="496" customFormat="false" ht="15.75" hidden="false" customHeight="true" outlineLevel="0" collapsed="false">
      <c r="B496" s="2"/>
      <c r="C496" s="3"/>
      <c r="E496" s="2"/>
    </row>
    <row r="497" customFormat="false" ht="15.75" hidden="false" customHeight="true" outlineLevel="0" collapsed="false">
      <c r="B497" s="2"/>
      <c r="C497" s="3"/>
      <c r="E497" s="2"/>
    </row>
    <row r="498" customFormat="false" ht="15.75" hidden="false" customHeight="true" outlineLevel="0" collapsed="false">
      <c r="B498" s="2"/>
      <c r="C498" s="3"/>
      <c r="E498" s="2"/>
    </row>
    <row r="499" customFormat="false" ht="15.75" hidden="false" customHeight="true" outlineLevel="0" collapsed="false">
      <c r="B499" s="2"/>
      <c r="C499" s="3"/>
      <c r="E499" s="2"/>
    </row>
    <row r="500" customFormat="false" ht="15.75" hidden="false" customHeight="true" outlineLevel="0" collapsed="false">
      <c r="B500" s="2"/>
      <c r="C500" s="3"/>
      <c r="E500" s="2"/>
    </row>
    <row r="501" customFormat="false" ht="15.75" hidden="false" customHeight="true" outlineLevel="0" collapsed="false">
      <c r="B501" s="2"/>
      <c r="C501" s="3"/>
      <c r="E501" s="2"/>
    </row>
    <row r="502" customFormat="false" ht="15.75" hidden="false" customHeight="true" outlineLevel="0" collapsed="false">
      <c r="B502" s="2"/>
      <c r="C502" s="3"/>
      <c r="E502" s="2"/>
    </row>
    <row r="503" customFormat="false" ht="15.75" hidden="false" customHeight="true" outlineLevel="0" collapsed="false">
      <c r="B503" s="2"/>
      <c r="C503" s="3"/>
      <c r="E503" s="2"/>
    </row>
    <row r="504" customFormat="false" ht="15.75" hidden="false" customHeight="true" outlineLevel="0" collapsed="false">
      <c r="B504" s="2"/>
      <c r="C504" s="3"/>
      <c r="E504" s="2"/>
    </row>
    <row r="505" customFormat="false" ht="15.75" hidden="false" customHeight="true" outlineLevel="0" collapsed="false">
      <c r="B505" s="2"/>
      <c r="C505" s="3"/>
      <c r="E505" s="2"/>
    </row>
    <row r="506" customFormat="false" ht="15.75" hidden="false" customHeight="true" outlineLevel="0" collapsed="false">
      <c r="B506" s="2"/>
      <c r="C506" s="3"/>
      <c r="E506" s="2"/>
    </row>
    <row r="507" customFormat="false" ht="15.75" hidden="false" customHeight="true" outlineLevel="0" collapsed="false">
      <c r="B507" s="2"/>
      <c r="C507" s="3"/>
      <c r="E507" s="2"/>
    </row>
    <row r="508" customFormat="false" ht="15.75" hidden="false" customHeight="true" outlineLevel="0" collapsed="false">
      <c r="B508" s="2"/>
      <c r="C508" s="3"/>
      <c r="E508" s="2"/>
    </row>
    <row r="509" customFormat="false" ht="15.75" hidden="false" customHeight="true" outlineLevel="0" collapsed="false">
      <c r="B509" s="2"/>
      <c r="C509" s="3"/>
      <c r="E509" s="2"/>
    </row>
    <row r="510" customFormat="false" ht="15.75" hidden="false" customHeight="true" outlineLevel="0" collapsed="false">
      <c r="B510" s="2"/>
      <c r="C510" s="3"/>
      <c r="E510" s="2"/>
    </row>
    <row r="511" customFormat="false" ht="15.75" hidden="false" customHeight="true" outlineLevel="0" collapsed="false">
      <c r="B511" s="2"/>
      <c r="C511" s="3"/>
      <c r="E511" s="2"/>
    </row>
    <row r="512" customFormat="false" ht="15.75" hidden="false" customHeight="true" outlineLevel="0" collapsed="false">
      <c r="B512" s="2"/>
      <c r="C512" s="3"/>
      <c r="E512" s="2"/>
    </row>
    <row r="513" customFormat="false" ht="15.75" hidden="false" customHeight="true" outlineLevel="0" collapsed="false">
      <c r="B513" s="2"/>
      <c r="C513" s="3"/>
      <c r="E513" s="2"/>
    </row>
    <row r="514" customFormat="false" ht="15.75" hidden="false" customHeight="true" outlineLevel="0" collapsed="false">
      <c r="B514" s="2"/>
      <c r="C514" s="3"/>
      <c r="E514" s="2"/>
    </row>
    <row r="515" customFormat="false" ht="15.75" hidden="false" customHeight="true" outlineLevel="0" collapsed="false">
      <c r="B515" s="2"/>
      <c r="C515" s="3"/>
      <c r="E515" s="2"/>
    </row>
    <row r="516" customFormat="false" ht="15.75" hidden="false" customHeight="true" outlineLevel="0" collapsed="false">
      <c r="B516" s="2"/>
      <c r="C516" s="3"/>
      <c r="E516" s="2"/>
    </row>
    <row r="517" customFormat="false" ht="15.75" hidden="false" customHeight="true" outlineLevel="0" collapsed="false">
      <c r="B517" s="2"/>
      <c r="C517" s="3"/>
      <c r="E517" s="2"/>
    </row>
    <row r="518" customFormat="false" ht="15.75" hidden="false" customHeight="true" outlineLevel="0" collapsed="false">
      <c r="B518" s="2"/>
      <c r="C518" s="3"/>
      <c r="E518" s="2"/>
    </row>
    <row r="519" customFormat="false" ht="15.75" hidden="false" customHeight="true" outlineLevel="0" collapsed="false">
      <c r="B519" s="2"/>
      <c r="C519" s="3"/>
      <c r="E519" s="2"/>
    </row>
    <row r="520" customFormat="false" ht="15.75" hidden="false" customHeight="true" outlineLevel="0" collapsed="false">
      <c r="B520" s="2"/>
      <c r="C520" s="3"/>
      <c r="E520" s="2"/>
    </row>
    <row r="521" customFormat="false" ht="15.75" hidden="false" customHeight="true" outlineLevel="0" collapsed="false">
      <c r="B521" s="2"/>
      <c r="C521" s="3"/>
      <c r="E521" s="2"/>
    </row>
    <row r="522" customFormat="false" ht="15.75" hidden="false" customHeight="true" outlineLevel="0" collapsed="false">
      <c r="B522" s="2"/>
      <c r="C522" s="3"/>
      <c r="E522" s="2"/>
    </row>
    <row r="523" customFormat="false" ht="15.75" hidden="false" customHeight="true" outlineLevel="0" collapsed="false">
      <c r="B523" s="2"/>
      <c r="C523" s="3"/>
      <c r="E523" s="2"/>
    </row>
    <row r="524" customFormat="false" ht="15.75" hidden="false" customHeight="true" outlineLevel="0" collapsed="false">
      <c r="B524" s="2"/>
      <c r="C524" s="3"/>
      <c r="E524" s="2"/>
    </row>
    <row r="525" customFormat="false" ht="15.75" hidden="false" customHeight="true" outlineLevel="0" collapsed="false">
      <c r="B525" s="2"/>
      <c r="C525" s="3"/>
      <c r="E525" s="2"/>
    </row>
    <row r="526" customFormat="false" ht="15.75" hidden="false" customHeight="true" outlineLevel="0" collapsed="false">
      <c r="B526" s="2"/>
      <c r="C526" s="3"/>
      <c r="E526" s="2"/>
    </row>
    <row r="527" customFormat="false" ht="15.75" hidden="false" customHeight="true" outlineLevel="0" collapsed="false">
      <c r="B527" s="2"/>
      <c r="C527" s="3"/>
      <c r="E527" s="2"/>
    </row>
    <row r="528" customFormat="false" ht="15.75" hidden="false" customHeight="true" outlineLevel="0" collapsed="false">
      <c r="B528" s="2"/>
      <c r="C528" s="3"/>
      <c r="E528" s="2"/>
    </row>
    <row r="529" customFormat="false" ht="15.75" hidden="false" customHeight="true" outlineLevel="0" collapsed="false">
      <c r="B529" s="2"/>
      <c r="C529" s="3"/>
      <c r="E529" s="2"/>
    </row>
    <row r="530" customFormat="false" ht="15.75" hidden="false" customHeight="true" outlineLevel="0" collapsed="false">
      <c r="B530" s="2"/>
      <c r="C530" s="3"/>
      <c r="E530" s="2"/>
    </row>
    <row r="531" customFormat="false" ht="15.75" hidden="false" customHeight="true" outlineLevel="0" collapsed="false">
      <c r="B531" s="2"/>
      <c r="C531" s="3"/>
      <c r="E531" s="2"/>
    </row>
    <row r="532" customFormat="false" ht="15.75" hidden="false" customHeight="true" outlineLevel="0" collapsed="false">
      <c r="B532" s="2"/>
      <c r="C532" s="3"/>
      <c r="E532" s="2"/>
    </row>
    <row r="533" customFormat="false" ht="15.75" hidden="false" customHeight="true" outlineLevel="0" collapsed="false">
      <c r="B533" s="2"/>
      <c r="C533" s="3"/>
      <c r="E533" s="2"/>
    </row>
    <row r="534" customFormat="false" ht="15.75" hidden="false" customHeight="true" outlineLevel="0" collapsed="false">
      <c r="B534" s="2"/>
      <c r="C534" s="3"/>
      <c r="E534" s="2"/>
    </row>
    <row r="535" customFormat="false" ht="15.75" hidden="false" customHeight="true" outlineLevel="0" collapsed="false">
      <c r="B535" s="2"/>
      <c r="C535" s="3"/>
      <c r="E535" s="2"/>
    </row>
    <row r="536" customFormat="false" ht="15.75" hidden="false" customHeight="true" outlineLevel="0" collapsed="false">
      <c r="B536" s="2"/>
      <c r="C536" s="3"/>
      <c r="E536" s="2"/>
    </row>
    <row r="537" customFormat="false" ht="15.75" hidden="false" customHeight="true" outlineLevel="0" collapsed="false">
      <c r="B537" s="2"/>
      <c r="C537" s="3"/>
      <c r="E537" s="2"/>
    </row>
    <row r="538" customFormat="false" ht="15.75" hidden="false" customHeight="true" outlineLevel="0" collapsed="false">
      <c r="B538" s="2"/>
      <c r="C538" s="3"/>
      <c r="E538" s="2"/>
    </row>
    <row r="539" customFormat="false" ht="15.75" hidden="false" customHeight="true" outlineLevel="0" collapsed="false">
      <c r="B539" s="2"/>
      <c r="C539" s="3"/>
      <c r="E539" s="2"/>
    </row>
    <row r="540" customFormat="false" ht="15.75" hidden="false" customHeight="true" outlineLevel="0" collapsed="false">
      <c r="B540" s="2"/>
      <c r="C540" s="3"/>
      <c r="E540" s="2"/>
    </row>
    <row r="541" customFormat="false" ht="15.75" hidden="false" customHeight="true" outlineLevel="0" collapsed="false">
      <c r="B541" s="2"/>
      <c r="C541" s="3"/>
      <c r="E541" s="2"/>
    </row>
    <row r="542" customFormat="false" ht="15.75" hidden="false" customHeight="true" outlineLevel="0" collapsed="false">
      <c r="B542" s="2"/>
      <c r="C542" s="3"/>
      <c r="E542" s="2"/>
    </row>
    <row r="543" customFormat="false" ht="15.75" hidden="false" customHeight="true" outlineLevel="0" collapsed="false">
      <c r="B543" s="2"/>
      <c r="C543" s="3"/>
      <c r="E543" s="2"/>
    </row>
    <row r="544" customFormat="false" ht="15.75" hidden="false" customHeight="true" outlineLevel="0" collapsed="false">
      <c r="B544" s="2"/>
      <c r="C544" s="3"/>
      <c r="E544" s="2"/>
    </row>
    <row r="545" customFormat="false" ht="15.75" hidden="false" customHeight="true" outlineLevel="0" collapsed="false">
      <c r="B545" s="2"/>
      <c r="C545" s="3"/>
      <c r="E545" s="2"/>
    </row>
    <row r="546" customFormat="false" ht="15.75" hidden="false" customHeight="true" outlineLevel="0" collapsed="false">
      <c r="B546" s="2"/>
      <c r="C546" s="3"/>
      <c r="E546" s="2"/>
    </row>
    <row r="547" customFormat="false" ht="15.75" hidden="false" customHeight="true" outlineLevel="0" collapsed="false">
      <c r="B547" s="2"/>
      <c r="C547" s="3"/>
      <c r="E547" s="2"/>
    </row>
    <row r="548" customFormat="false" ht="15.75" hidden="false" customHeight="true" outlineLevel="0" collapsed="false">
      <c r="B548" s="2"/>
      <c r="C548" s="3"/>
      <c r="E548" s="2"/>
    </row>
    <row r="549" customFormat="false" ht="15.75" hidden="false" customHeight="true" outlineLevel="0" collapsed="false">
      <c r="B549" s="2"/>
      <c r="C549" s="3"/>
      <c r="E549" s="2"/>
    </row>
    <row r="550" customFormat="false" ht="15.75" hidden="false" customHeight="true" outlineLevel="0" collapsed="false">
      <c r="B550" s="2"/>
      <c r="C550" s="3"/>
      <c r="E550" s="2"/>
    </row>
    <row r="551" customFormat="false" ht="15.75" hidden="false" customHeight="true" outlineLevel="0" collapsed="false">
      <c r="B551" s="2"/>
      <c r="C551" s="3"/>
      <c r="E551" s="2"/>
    </row>
    <row r="552" customFormat="false" ht="15.75" hidden="false" customHeight="true" outlineLevel="0" collapsed="false">
      <c r="B552" s="2"/>
      <c r="C552" s="3"/>
      <c r="E552" s="2"/>
    </row>
    <row r="553" customFormat="false" ht="15.75" hidden="false" customHeight="true" outlineLevel="0" collapsed="false">
      <c r="B553" s="2"/>
      <c r="C553" s="3"/>
      <c r="E553" s="2"/>
    </row>
    <row r="554" customFormat="false" ht="15.75" hidden="false" customHeight="true" outlineLevel="0" collapsed="false">
      <c r="B554" s="2"/>
      <c r="C554" s="3"/>
      <c r="E554" s="2"/>
    </row>
    <row r="555" customFormat="false" ht="15.75" hidden="false" customHeight="true" outlineLevel="0" collapsed="false">
      <c r="B555" s="2"/>
      <c r="C555" s="3"/>
      <c r="E555" s="2"/>
    </row>
    <row r="556" customFormat="false" ht="15.75" hidden="false" customHeight="true" outlineLevel="0" collapsed="false">
      <c r="B556" s="2"/>
      <c r="C556" s="3"/>
      <c r="E556" s="2"/>
    </row>
    <row r="557" customFormat="false" ht="15.75" hidden="false" customHeight="true" outlineLevel="0" collapsed="false">
      <c r="B557" s="2"/>
      <c r="C557" s="3"/>
      <c r="E557" s="2"/>
    </row>
    <row r="558" customFormat="false" ht="15.75" hidden="false" customHeight="true" outlineLevel="0" collapsed="false">
      <c r="B558" s="2"/>
      <c r="C558" s="3"/>
      <c r="E558" s="2"/>
    </row>
    <row r="559" customFormat="false" ht="15.75" hidden="false" customHeight="true" outlineLevel="0" collapsed="false">
      <c r="B559" s="2"/>
      <c r="C559" s="3"/>
      <c r="E559" s="2"/>
    </row>
    <row r="560" customFormat="false" ht="15.75" hidden="false" customHeight="true" outlineLevel="0" collapsed="false">
      <c r="B560" s="2"/>
      <c r="C560" s="3"/>
      <c r="E560" s="2"/>
    </row>
    <row r="561" customFormat="false" ht="15.75" hidden="false" customHeight="true" outlineLevel="0" collapsed="false">
      <c r="B561" s="2"/>
      <c r="C561" s="3"/>
      <c r="E561" s="2"/>
    </row>
    <row r="562" customFormat="false" ht="15.75" hidden="false" customHeight="true" outlineLevel="0" collapsed="false">
      <c r="B562" s="2"/>
      <c r="C562" s="3"/>
      <c r="E562" s="2"/>
    </row>
    <row r="563" customFormat="false" ht="15.75" hidden="false" customHeight="true" outlineLevel="0" collapsed="false">
      <c r="B563" s="2"/>
      <c r="C563" s="3"/>
      <c r="E563" s="2"/>
    </row>
    <row r="564" customFormat="false" ht="15.75" hidden="false" customHeight="true" outlineLevel="0" collapsed="false">
      <c r="B564" s="2"/>
      <c r="C564" s="3"/>
      <c r="E564" s="2"/>
    </row>
    <row r="565" customFormat="false" ht="15.75" hidden="false" customHeight="true" outlineLevel="0" collapsed="false">
      <c r="B565" s="2"/>
      <c r="C565" s="3"/>
      <c r="E565" s="2"/>
    </row>
    <row r="566" customFormat="false" ht="15.75" hidden="false" customHeight="true" outlineLevel="0" collapsed="false">
      <c r="B566" s="2"/>
      <c r="C566" s="3"/>
      <c r="E566" s="2"/>
    </row>
    <row r="567" customFormat="false" ht="15.75" hidden="false" customHeight="true" outlineLevel="0" collapsed="false">
      <c r="B567" s="2"/>
      <c r="C567" s="3"/>
      <c r="E567" s="2"/>
    </row>
    <row r="568" customFormat="false" ht="15.75" hidden="false" customHeight="true" outlineLevel="0" collapsed="false">
      <c r="B568" s="2"/>
      <c r="C568" s="3"/>
      <c r="E568" s="2"/>
    </row>
    <row r="569" customFormat="false" ht="15.75" hidden="false" customHeight="true" outlineLevel="0" collapsed="false">
      <c r="B569" s="2"/>
      <c r="C569" s="3"/>
      <c r="E569" s="2"/>
    </row>
    <row r="570" customFormat="false" ht="15.75" hidden="false" customHeight="true" outlineLevel="0" collapsed="false">
      <c r="B570" s="2"/>
      <c r="C570" s="3"/>
      <c r="E570" s="2"/>
    </row>
    <row r="571" customFormat="false" ht="15.75" hidden="false" customHeight="true" outlineLevel="0" collapsed="false">
      <c r="B571" s="2"/>
      <c r="C571" s="3"/>
      <c r="E571" s="2"/>
    </row>
    <row r="572" customFormat="false" ht="15.75" hidden="false" customHeight="true" outlineLevel="0" collapsed="false">
      <c r="B572" s="2"/>
      <c r="C572" s="3"/>
      <c r="E572" s="2"/>
    </row>
    <row r="573" customFormat="false" ht="15.75" hidden="false" customHeight="true" outlineLevel="0" collapsed="false">
      <c r="B573" s="2"/>
      <c r="C573" s="3"/>
      <c r="E573" s="2"/>
    </row>
    <row r="574" customFormat="false" ht="15.75" hidden="false" customHeight="true" outlineLevel="0" collapsed="false">
      <c r="B574" s="2"/>
      <c r="C574" s="3"/>
      <c r="E574" s="2"/>
    </row>
    <row r="575" customFormat="false" ht="15.75" hidden="false" customHeight="true" outlineLevel="0" collapsed="false">
      <c r="B575" s="2"/>
      <c r="C575" s="3"/>
      <c r="E575" s="2"/>
    </row>
    <row r="576" customFormat="false" ht="15.75" hidden="false" customHeight="true" outlineLevel="0" collapsed="false">
      <c r="B576" s="2"/>
      <c r="C576" s="3"/>
      <c r="E576" s="2"/>
    </row>
    <row r="577" customFormat="false" ht="15.75" hidden="false" customHeight="true" outlineLevel="0" collapsed="false">
      <c r="B577" s="2"/>
      <c r="C577" s="3"/>
      <c r="E577" s="2"/>
    </row>
    <row r="578" customFormat="false" ht="15.75" hidden="false" customHeight="true" outlineLevel="0" collapsed="false">
      <c r="B578" s="2"/>
      <c r="C578" s="3"/>
      <c r="E578" s="2"/>
    </row>
    <row r="579" customFormat="false" ht="15.75" hidden="false" customHeight="true" outlineLevel="0" collapsed="false">
      <c r="B579" s="2"/>
      <c r="C579" s="3"/>
      <c r="E579" s="2"/>
    </row>
    <row r="580" customFormat="false" ht="15.75" hidden="false" customHeight="true" outlineLevel="0" collapsed="false">
      <c r="B580" s="2"/>
      <c r="C580" s="3"/>
      <c r="E580" s="2"/>
    </row>
    <row r="581" customFormat="false" ht="15.75" hidden="false" customHeight="true" outlineLevel="0" collapsed="false">
      <c r="B581" s="2"/>
      <c r="C581" s="3"/>
      <c r="E581" s="2"/>
    </row>
    <row r="582" customFormat="false" ht="15.75" hidden="false" customHeight="true" outlineLevel="0" collapsed="false">
      <c r="B582" s="2"/>
      <c r="C582" s="3"/>
      <c r="E582" s="2"/>
    </row>
    <row r="583" customFormat="false" ht="15.75" hidden="false" customHeight="true" outlineLevel="0" collapsed="false">
      <c r="B583" s="2"/>
      <c r="C583" s="3"/>
      <c r="E583" s="2"/>
    </row>
    <row r="584" customFormat="false" ht="15.75" hidden="false" customHeight="true" outlineLevel="0" collapsed="false">
      <c r="B584" s="2"/>
      <c r="C584" s="3"/>
      <c r="E584" s="2"/>
    </row>
    <row r="585" customFormat="false" ht="15.75" hidden="false" customHeight="true" outlineLevel="0" collapsed="false">
      <c r="B585" s="2"/>
      <c r="C585" s="3"/>
      <c r="E585" s="2"/>
    </row>
    <row r="586" customFormat="false" ht="15.75" hidden="false" customHeight="true" outlineLevel="0" collapsed="false">
      <c r="B586" s="2"/>
      <c r="C586" s="3"/>
      <c r="E586" s="2"/>
    </row>
    <row r="587" customFormat="false" ht="15.75" hidden="false" customHeight="true" outlineLevel="0" collapsed="false">
      <c r="B587" s="2"/>
      <c r="C587" s="3"/>
      <c r="E587" s="2"/>
    </row>
    <row r="588" customFormat="false" ht="15.75" hidden="false" customHeight="true" outlineLevel="0" collapsed="false">
      <c r="B588" s="2"/>
      <c r="C588" s="3"/>
      <c r="E588" s="2"/>
    </row>
    <row r="589" customFormat="false" ht="15.75" hidden="false" customHeight="true" outlineLevel="0" collapsed="false">
      <c r="B589" s="2"/>
      <c r="C589" s="3"/>
      <c r="E589" s="2"/>
    </row>
    <row r="590" customFormat="false" ht="15.75" hidden="false" customHeight="true" outlineLevel="0" collapsed="false">
      <c r="B590" s="2"/>
      <c r="C590" s="3"/>
      <c r="E590" s="2"/>
    </row>
    <row r="591" customFormat="false" ht="15.75" hidden="false" customHeight="true" outlineLevel="0" collapsed="false">
      <c r="B591" s="2"/>
      <c r="C591" s="3"/>
      <c r="E591" s="2"/>
    </row>
    <row r="592" customFormat="false" ht="15.75" hidden="false" customHeight="true" outlineLevel="0" collapsed="false">
      <c r="B592" s="2"/>
      <c r="C592" s="3"/>
      <c r="E592" s="2"/>
    </row>
    <row r="593" customFormat="false" ht="15.75" hidden="false" customHeight="true" outlineLevel="0" collapsed="false">
      <c r="B593" s="2"/>
      <c r="C593" s="3"/>
      <c r="E593" s="2"/>
    </row>
    <row r="594" customFormat="false" ht="15.75" hidden="false" customHeight="true" outlineLevel="0" collapsed="false">
      <c r="B594" s="2"/>
      <c r="C594" s="3"/>
      <c r="E594" s="2"/>
    </row>
    <row r="595" customFormat="false" ht="15.75" hidden="false" customHeight="true" outlineLevel="0" collapsed="false">
      <c r="B595" s="2"/>
      <c r="C595" s="3"/>
      <c r="E595" s="2"/>
    </row>
    <row r="596" customFormat="false" ht="15.75" hidden="false" customHeight="true" outlineLevel="0" collapsed="false">
      <c r="B596" s="2"/>
      <c r="C596" s="3"/>
      <c r="E596" s="2"/>
    </row>
    <row r="597" customFormat="false" ht="15.75" hidden="false" customHeight="true" outlineLevel="0" collapsed="false">
      <c r="B597" s="2"/>
      <c r="C597" s="3"/>
      <c r="E597" s="2"/>
    </row>
    <row r="598" customFormat="false" ht="15.75" hidden="false" customHeight="true" outlineLevel="0" collapsed="false">
      <c r="B598" s="2"/>
      <c r="C598" s="3"/>
      <c r="E598" s="2"/>
    </row>
    <row r="599" customFormat="false" ht="15.75" hidden="false" customHeight="true" outlineLevel="0" collapsed="false">
      <c r="B599" s="2"/>
      <c r="C599" s="3"/>
      <c r="E599" s="2"/>
    </row>
    <row r="600" customFormat="false" ht="15.75" hidden="false" customHeight="true" outlineLevel="0" collapsed="false">
      <c r="B600" s="2"/>
      <c r="C600" s="3"/>
      <c r="E600" s="2"/>
    </row>
    <row r="601" customFormat="false" ht="15.75" hidden="false" customHeight="true" outlineLevel="0" collapsed="false">
      <c r="B601" s="2"/>
      <c r="C601" s="3"/>
      <c r="E601" s="2"/>
    </row>
    <row r="602" customFormat="false" ht="15.75" hidden="false" customHeight="true" outlineLevel="0" collapsed="false">
      <c r="B602" s="2"/>
      <c r="C602" s="3"/>
      <c r="E602" s="2"/>
    </row>
    <row r="603" customFormat="false" ht="15.75" hidden="false" customHeight="true" outlineLevel="0" collapsed="false">
      <c r="B603" s="2"/>
      <c r="C603" s="3"/>
      <c r="E603" s="2"/>
    </row>
    <row r="604" customFormat="false" ht="15.75" hidden="false" customHeight="true" outlineLevel="0" collapsed="false">
      <c r="B604" s="2"/>
      <c r="C604" s="3"/>
      <c r="E604" s="2"/>
    </row>
    <row r="605" customFormat="false" ht="15.75" hidden="false" customHeight="true" outlineLevel="0" collapsed="false">
      <c r="B605" s="2"/>
      <c r="C605" s="3"/>
      <c r="E605" s="2"/>
    </row>
    <row r="606" customFormat="false" ht="15.75" hidden="false" customHeight="true" outlineLevel="0" collapsed="false">
      <c r="B606" s="2"/>
      <c r="C606" s="3"/>
      <c r="E606" s="2"/>
    </row>
    <row r="607" customFormat="false" ht="15.75" hidden="false" customHeight="true" outlineLevel="0" collapsed="false">
      <c r="B607" s="2"/>
      <c r="C607" s="3"/>
      <c r="E607" s="2"/>
    </row>
    <row r="608" customFormat="false" ht="15.75" hidden="false" customHeight="true" outlineLevel="0" collapsed="false">
      <c r="B608" s="2"/>
      <c r="C608" s="3"/>
      <c r="E608" s="2"/>
    </row>
    <row r="609" customFormat="false" ht="15.75" hidden="false" customHeight="true" outlineLevel="0" collapsed="false">
      <c r="B609" s="2"/>
      <c r="C609" s="3"/>
      <c r="E609" s="2"/>
    </row>
    <row r="610" customFormat="false" ht="15.75" hidden="false" customHeight="true" outlineLevel="0" collapsed="false">
      <c r="B610" s="2"/>
      <c r="C610" s="3"/>
      <c r="E610" s="2"/>
    </row>
    <row r="611" customFormat="false" ht="15.75" hidden="false" customHeight="true" outlineLevel="0" collapsed="false">
      <c r="B611" s="2"/>
      <c r="C611" s="3"/>
      <c r="E611" s="2"/>
    </row>
    <row r="612" customFormat="false" ht="15.75" hidden="false" customHeight="true" outlineLevel="0" collapsed="false">
      <c r="B612" s="2"/>
      <c r="C612" s="3"/>
      <c r="E612" s="2"/>
    </row>
    <row r="613" customFormat="false" ht="15.75" hidden="false" customHeight="true" outlineLevel="0" collapsed="false">
      <c r="B613" s="2"/>
      <c r="C613" s="3"/>
      <c r="E613" s="2"/>
    </row>
    <row r="614" customFormat="false" ht="15.75" hidden="false" customHeight="true" outlineLevel="0" collapsed="false">
      <c r="B614" s="2"/>
      <c r="C614" s="3"/>
      <c r="E614" s="2"/>
    </row>
    <row r="615" customFormat="false" ht="15.75" hidden="false" customHeight="true" outlineLevel="0" collapsed="false">
      <c r="B615" s="2"/>
      <c r="C615" s="3"/>
      <c r="E615" s="2"/>
    </row>
    <row r="616" customFormat="false" ht="15.75" hidden="false" customHeight="true" outlineLevel="0" collapsed="false">
      <c r="B616" s="2"/>
      <c r="C616" s="3"/>
      <c r="E616" s="2"/>
    </row>
    <row r="617" customFormat="false" ht="15.75" hidden="false" customHeight="true" outlineLevel="0" collapsed="false">
      <c r="B617" s="2"/>
      <c r="C617" s="3"/>
      <c r="E617" s="2"/>
    </row>
    <row r="618" customFormat="false" ht="15.75" hidden="false" customHeight="true" outlineLevel="0" collapsed="false">
      <c r="B618" s="2"/>
      <c r="C618" s="3"/>
      <c r="E618" s="2"/>
    </row>
    <row r="619" customFormat="false" ht="15.75" hidden="false" customHeight="true" outlineLevel="0" collapsed="false">
      <c r="B619" s="2"/>
      <c r="C619" s="3"/>
      <c r="E619" s="2"/>
    </row>
    <row r="620" customFormat="false" ht="15.75" hidden="false" customHeight="true" outlineLevel="0" collapsed="false">
      <c r="B620" s="2"/>
      <c r="C620" s="3"/>
      <c r="E620" s="2"/>
    </row>
    <row r="621" customFormat="false" ht="15.75" hidden="false" customHeight="true" outlineLevel="0" collapsed="false">
      <c r="B621" s="2"/>
      <c r="C621" s="3"/>
      <c r="E621" s="2"/>
    </row>
    <row r="622" customFormat="false" ht="15.75" hidden="false" customHeight="true" outlineLevel="0" collapsed="false">
      <c r="B622" s="2"/>
      <c r="C622" s="3"/>
      <c r="E622" s="2"/>
    </row>
    <row r="623" customFormat="false" ht="15.75" hidden="false" customHeight="true" outlineLevel="0" collapsed="false">
      <c r="B623" s="2"/>
      <c r="C623" s="3"/>
      <c r="E623" s="2"/>
    </row>
    <row r="624" customFormat="false" ht="15.75" hidden="false" customHeight="true" outlineLevel="0" collapsed="false">
      <c r="B624" s="2"/>
      <c r="C624" s="3"/>
      <c r="E624" s="2"/>
    </row>
    <row r="625" customFormat="false" ht="15.75" hidden="false" customHeight="true" outlineLevel="0" collapsed="false">
      <c r="B625" s="2"/>
      <c r="C625" s="3"/>
      <c r="E625" s="2"/>
    </row>
    <row r="626" customFormat="false" ht="15.75" hidden="false" customHeight="true" outlineLevel="0" collapsed="false">
      <c r="B626" s="2"/>
      <c r="C626" s="3"/>
      <c r="E626" s="2"/>
    </row>
    <row r="627" customFormat="false" ht="15.75" hidden="false" customHeight="true" outlineLevel="0" collapsed="false">
      <c r="B627" s="2"/>
      <c r="C627" s="3"/>
      <c r="E627" s="2"/>
    </row>
    <row r="628" customFormat="false" ht="15.75" hidden="false" customHeight="true" outlineLevel="0" collapsed="false">
      <c r="B628" s="2"/>
      <c r="C628" s="3"/>
      <c r="E628" s="2"/>
    </row>
    <row r="629" customFormat="false" ht="15.75" hidden="false" customHeight="true" outlineLevel="0" collapsed="false">
      <c r="B629" s="2"/>
      <c r="C629" s="3"/>
      <c r="E629" s="2"/>
    </row>
    <row r="630" customFormat="false" ht="15.75" hidden="false" customHeight="true" outlineLevel="0" collapsed="false">
      <c r="B630" s="2"/>
      <c r="C630" s="3"/>
      <c r="E630" s="2"/>
    </row>
    <row r="631" customFormat="false" ht="15.75" hidden="false" customHeight="true" outlineLevel="0" collapsed="false">
      <c r="B631" s="2"/>
      <c r="C631" s="3"/>
      <c r="E631" s="2"/>
    </row>
    <row r="632" customFormat="false" ht="15.75" hidden="false" customHeight="true" outlineLevel="0" collapsed="false">
      <c r="B632" s="2"/>
      <c r="C632" s="3"/>
      <c r="E632" s="2"/>
    </row>
    <row r="633" customFormat="false" ht="15.75" hidden="false" customHeight="true" outlineLevel="0" collapsed="false">
      <c r="B633" s="2"/>
      <c r="C633" s="3"/>
      <c r="E633" s="2"/>
    </row>
    <row r="634" customFormat="false" ht="15.75" hidden="false" customHeight="true" outlineLevel="0" collapsed="false">
      <c r="B634" s="2"/>
      <c r="C634" s="3"/>
      <c r="E634" s="2"/>
    </row>
    <row r="635" customFormat="false" ht="15.75" hidden="false" customHeight="true" outlineLevel="0" collapsed="false">
      <c r="B635" s="2"/>
      <c r="C635" s="3"/>
      <c r="E635" s="2"/>
    </row>
    <row r="636" customFormat="false" ht="15.75" hidden="false" customHeight="true" outlineLevel="0" collapsed="false">
      <c r="B636" s="2"/>
      <c r="C636" s="3"/>
      <c r="E636" s="2"/>
    </row>
    <row r="637" customFormat="false" ht="15.75" hidden="false" customHeight="true" outlineLevel="0" collapsed="false">
      <c r="B637" s="2"/>
      <c r="C637" s="3"/>
      <c r="E637" s="2"/>
    </row>
    <row r="638" customFormat="false" ht="15.75" hidden="false" customHeight="true" outlineLevel="0" collapsed="false">
      <c r="B638" s="2"/>
      <c r="C638" s="3"/>
      <c r="E638" s="2"/>
    </row>
    <row r="639" customFormat="false" ht="15.75" hidden="false" customHeight="true" outlineLevel="0" collapsed="false">
      <c r="B639" s="2"/>
      <c r="C639" s="3"/>
      <c r="E639" s="2"/>
    </row>
    <row r="640" customFormat="false" ht="15.75" hidden="false" customHeight="true" outlineLevel="0" collapsed="false">
      <c r="B640" s="2"/>
      <c r="C640" s="3"/>
      <c r="E640" s="2"/>
    </row>
    <row r="641" customFormat="false" ht="15.75" hidden="false" customHeight="true" outlineLevel="0" collapsed="false">
      <c r="B641" s="2"/>
      <c r="C641" s="3"/>
      <c r="E641" s="2"/>
    </row>
    <row r="642" customFormat="false" ht="15.75" hidden="false" customHeight="true" outlineLevel="0" collapsed="false">
      <c r="B642" s="2"/>
      <c r="C642" s="3"/>
      <c r="E642" s="2"/>
    </row>
    <row r="643" customFormat="false" ht="15.75" hidden="false" customHeight="true" outlineLevel="0" collapsed="false">
      <c r="B643" s="2"/>
      <c r="C643" s="3"/>
      <c r="E643" s="2"/>
    </row>
    <row r="644" customFormat="false" ht="15.75" hidden="false" customHeight="true" outlineLevel="0" collapsed="false">
      <c r="B644" s="2"/>
      <c r="C644" s="3"/>
      <c r="E644" s="2"/>
    </row>
    <row r="645" customFormat="false" ht="15.75" hidden="false" customHeight="true" outlineLevel="0" collapsed="false">
      <c r="B645" s="2"/>
      <c r="C645" s="3"/>
      <c r="E645" s="2"/>
    </row>
    <row r="646" customFormat="false" ht="15.75" hidden="false" customHeight="true" outlineLevel="0" collapsed="false">
      <c r="B646" s="2"/>
      <c r="C646" s="3"/>
      <c r="E646" s="2"/>
    </row>
    <row r="647" customFormat="false" ht="15.75" hidden="false" customHeight="true" outlineLevel="0" collapsed="false">
      <c r="B647" s="2"/>
      <c r="C647" s="3"/>
      <c r="E647" s="2"/>
    </row>
    <row r="648" customFormat="false" ht="15.75" hidden="false" customHeight="true" outlineLevel="0" collapsed="false">
      <c r="B648" s="2"/>
      <c r="C648" s="3"/>
      <c r="E648" s="2"/>
    </row>
    <row r="649" customFormat="false" ht="15.75" hidden="false" customHeight="true" outlineLevel="0" collapsed="false">
      <c r="B649" s="2"/>
      <c r="C649" s="3"/>
      <c r="E649" s="2"/>
    </row>
    <row r="650" customFormat="false" ht="15.75" hidden="false" customHeight="true" outlineLevel="0" collapsed="false">
      <c r="B650" s="2"/>
      <c r="C650" s="3"/>
      <c r="E650" s="2"/>
    </row>
    <row r="651" customFormat="false" ht="15.75" hidden="false" customHeight="true" outlineLevel="0" collapsed="false">
      <c r="B651" s="2"/>
      <c r="C651" s="3"/>
      <c r="E651" s="2"/>
    </row>
    <row r="652" customFormat="false" ht="15.75" hidden="false" customHeight="true" outlineLevel="0" collapsed="false">
      <c r="B652" s="2"/>
      <c r="C652" s="3"/>
      <c r="E652" s="2"/>
    </row>
    <row r="653" customFormat="false" ht="15.75" hidden="false" customHeight="true" outlineLevel="0" collapsed="false">
      <c r="B653" s="2"/>
      <c r="C653" s="3"/>
      <c r="E653" s="2"/>
    </row>
    <row r="654" customFormat="false" ht="15.75" hidden="false" customHeight="true" outlineLevel="0" collapsed="false">
      <c r="B654" s="2"/>
      <c r="C654" s="3"/>
      <c r="E654" s="2"/>
    </row>
    <row r="655" customFormat="false" ht="15.75" hidden="false" customHeight="true" outlineLevel="0" collapsed="false">
      <c r="B655" s="2"/>
      <c r="C655" s="3"/>
      <c r="E655" s="2"/>
    </row>
    <row r="656" customFormat="false" ht="15.75" hidden="false" customHeight="true" outlineLevel="0" collapsed="false">
      <c r="B656" s="2"/>
      <c r="C656" s="3"/>
      <c r="E656" s="2"/>
    </row>
    <row r="657" customFormat="false" ht="15.75" hidden="false" customHeight="true" outlineLevel="0" collapsed="false">
      <c r="B657" s="2"/>
      <c r="C657" s="3"/>
      <c r="E657" s="2"/>
    </row>
    <row r="658" customFormat="false" ht="15.75" hidden="false" customHeight="true" outlineLevel="0" collapsed="false">
      <c r="B658" s="2"/>
      <c r="C658" s="3"/>
      <c r="E658" s="2"/>
    </row>
    <row r="659" customFormat="false" ht="15.75" hidden="false" customHeight="true" outlineLevel="0" collapsed="false">
      <c r="B659" s="2"/>
      <c r="C659" s="3"/>
      <c r="E659" s="2"/>
    </row>
    <row r="660" customFormat="false" ht="15.75" hidden="false" customHeight="true" outlineLevel="0" collapsed="false">
      <c r="B660" s="2"/>
      <c r="C660" s="3"/>
      <c r="E660" s="2"/>
    </row>
    <row r="661" customFormat="false" ht="15.75" hidden="false" customHeight="true" outlineLevel="0" collapsed="false">
      <c r="B661" s="2"/>
      <c r="C661" s="3"/>
      <c r="E661" s="2"/>
    </row>
    <row r="662" customFormat="false" ht="15.75" hidden="false" customHeight="true" outlineLevel="0" collapsed="false">
      <c r="B662" s="2"/>
      <c r="C662" s="3"/>
      <c r="E662" s="2"/>
    </row>
    <row r="663" customFormat="false" ht="15.75" hidden="false" customHeight="true" outlineLevel="0" collapsed="false">
      <c r="B663" s="2"/>
      <c r="C663" s="3"/>
      <c r="E663" s="2"/>
    </row>
    <row r="664" customFormat="false" ht="15.75" hidden="false" customHeight="true" outlineLevel="0" collapsed="false">
      <c r="B664" s="2"/>
      <c r="C664" s="3"/>
      <c r="E664" s="2"/>
    </row>
    <row r="665" customFormat="false" ht="15.75" hidden="false" customHeight="true" outlineLevel="0" collapsed="false">
      <c r="B665" s="2"/>
      <c r="C665" s="3"/>
      <c r="E665" s="2"/>
    </row>
    <row r="666" customFormat="false" ht="15.75" hidden="false" customHeight="true" outlineLevel="0" collapsed="false">
      <c r="B666" s="2"/>
      <c r="C666" s="3"/>
      <c r="E666" s="2"/>
    </row>
    <row r="667" customFormat="false" ht="15.75" hidden="false" customHeight="true" outlineLevel="0" collapsed="false">
      <c r="B667" s="2"/>
      <c r="C667" s="3"/>
      <c r="E667" s="2"/>
    </row>
    <row r="668" customFormat="false" ht="15.75" hidden="false" customHeight="true" outlineLevel="0" collapsed="false">
      <c r="B668" s="2"/>
      <c r="C668" s="3"/>
      <c r="E668" s="2"/>
    </row>
    <row r="669" customFormat="false" ht="15.75" hidden="false" customHeight="true" outlineLevel="0" collapsed="false">
      <c r="B669" s="2"/>
      <c r="C669" s="3"/>
      <c r="E669" s="2"/>
    </row>
    <row r="670" customFormat="false" ht="15.75" hidden="false" customHeight="true" outlineLevel="0" collapsed="false">
      <c r="B670" s="2"/>
      <c r="C670" s="3"/>
      <c r="E670" s="2"/>
    </row>
    <row r="671" customFormat="false" ht="15.75" hidden="false" customHeight="true" outlineLevel="0" collapsed="false">
      <c r="B671" s="2"/>
      <c r="C671" s="3"/>
      <c r="E671" s="2"/>
    </row>
    <row r="672" customFormat="false" ht="15.75" hidden="false" customHeight="true" outlineLevel="0" collapsed="false">
      <c r="B672" s="2"/>
      <c r="C672" s="3"/>
      <c r="E672" s="2"/>
    </row>
    <row r="673" customFormat="false" ht="15.75" hidden="false" customHeight="true" outlineLevel="0" collapsed="false">
      <c r="B673" s="2"/>
      <c r="C673" s="3"/>
      <c r="E673" s="2"/>
    </row>
    <row r="674" customFormat="false" ht="15.75" hidden="false" customHeight="true" outlineLevel="0" collapsed="false">
      <c r="B674" s="2"/>
      <c r="C674" s="3"/>
      <c r="E674" s="2"/>
    </row>
    <row r="675" customFormat="false" ht="15.75" hidden="false" customHeight="true" outlineLevel="0" collapsed="false">
      <c r="B675" s="2"/>
      <c r="C675" s="3"/>
      <c r="E675" s="2"/>
    </row>
    <row r="676" customFormat="false" ht="15.75" hidden="false" customHeight="true" outlineLevel="0" collapsed="false">
      <c r="B676" s="2"/>
      <c r="C676" s="3"/>
      <c r="E676" s="2"/>
    </row>
    <row r="677" customFormat="false" ht="15.75" hidden="false" customHeight="true" outlineLevel="0" collapsed="false">
      <c r="B677" s="2"/>
      <c r="C677" s="3"/>
      <c r="E677" s="2"/>
    </row>
    <row r="678" customFormat="false" ht="15.75" hidden="false" customHeight="true" outlineLevel="0" collapsed="false">
      <c r="B678" s="2"/>
      <c r="C678" s="3"/>
      <c r="E678" s="2"/>
    </row>
    <row r="679" customFormat="false" ht="15.75" hidden="false" customHeight="true" outlineLevel="0" collapsed="false">
      <c r="B679" s="2"/>
      <c r="C679" s="3"/>
      <c r="E679" s="2"/>
    </row>
    <row r="680" customFormat="false" ht="15.75" hidden="false" customHeight="true" outlineLevel="0" collapsed="false">
      <c r="B680" s="2"/>
      <c r="C680" s="3"/>
      <c r="E680" s="2"/>
    </row>
    <row r="681" customFormat="false" ht="15.75" hidden="false" customHeight="true" outlineLevel="0" collapsed="false">
      <c r="B681" s="2"/>
      <c r="C681" s="3"/>
      <c r="E681" s="2"/>
    </row>
    <row r="682" customFormat="false" ht="15.75" hidden="false" customHeight="true" outlineLevel="0" collapsed="false">
      <c r="B682" s="2"/>
      <c r="C682" s="3"/>
      <c r="E682" s="2"/>
    </row>
    <row r="683" customFormat="false" ht="15.75" hidden="false" customHeight="true" outlineLevel="0" collapsed="false">
      <c r="B683" s="2"/>
      <c r="C683" s="3"/>
      <c r="E683" s="2"/>
    </row>
    <row r="684" customFormat="false" ht="15.75" hidden="false" customHeight="true" outlineLevel="0" collapsed="false">
      <c r="B684" s="2"/>
      <c r="C684" s="3"/>
      <c r="E684" s="2"/>
    </row>
    <row r="685" customFormat="false" ht="15.75" hidden="false" customHeight="true" outlineLevel="0" collapsed="false">
      <c r="B685" s="2"/>
      <c r="C685" s="3"/>
      <c r="E685" s="2"/>
    </row>
    <row r="686" customFormat="false" ht="15.75" hidden="false" customHeight="true" outlineLevel="0" collapsed="false">
      <c r="B686" s="2"/>
      <c r="C686" s="3"/>
      <c r="E686" s="2"/>
    </row>
    <row r="687" customFormat="false" ht="15.75" hidden="false" customHeight="true" outlineLevel="0" collapsed="false">
      <c r="B687" s="2"/>
      <c r="C687" s="3"/>
      <c r="E687" s="2"/>
    </row>
    <row r="688" customFormat="false" ht="15.75" hidden="false" customHeight="true" outlineLevel="0" collapsed="false">
      <c r="B688" s="2"/>
      <c r="C688" s="3"/>
      <c r="E688" s="2"/>
    </row>
    <row r="689" customFormat="false" ht="15.75" hidden="false" customHeight="true" outlineLevel="0" collapsed="false">
      <c r="B689" s="2"/>
      <c r="C689" s="3"/>
      <c r="E689" s="2"/>
    </row>
    <row r="690" customFormat="false" ht="15.75" hidden="false" customHeight="true" outlineLevel="0" collapsed="false">
      <c r="B690" s="2"/>
      <c r="C690" s="3"/>
      <c r="E690" s="2"/>
    </row>
    <row r="691" customFormat="false" ht="15" hidden="false" customHeight="false" outlineLevel="0" collapsed="false">
      <c r="B691" s="2"/>
      <c r="C691" s="3"/>
      <c r="E691" s="2"/>
    </row>
    <row r="692" customFormat="false" ht="15" hidden="false" customHeight="false" outlineLevel="0" collapsed="false">
      <c r="B692" s="2"/>
      <c r="C692" s="3"/>
      <c r="E692" s="2"/>
    </row>
    <row r="693" customFormat="false" ht="15" hidden="false" customHeight="false" outlineLevel="0" collapsed="false">
      <c r="B693" s="2"/>
      <c r="C693" s="3"/>
      <c r="E693" s="2"/>
    </row>
    <row r="694" customFormat="false" ht="15" hidden="false" customHeight="false" outlineLevel="0" collapsed="false">
      <c r="B694" s="2"/>
      <c r="C694" s="3"/>
      <c r="E694" s="2"/>
    </row>
    <row r="695" customFormat="false" ht="15" hidden="false" customHeight="false" outlineLevel="0" collapsed="false">
      <c r="B695" s="2"/>
      <c r="C695" s="3"/>
      <c r="E695" s="2"/>
    </row>
    <row r="696" customFormat="false" ht="15" hidden="false" customHeight="false" outlineLevel="0" collapsed="false">
      <c r="B696" s="2"/>
      <c r="C696" s="3"/>
      <c r="E696" s="2"/>
    </row>
    <row r="697" customFormat="false" ht="15" hidden="false" customHeight="false" outlineLevel="0" collapsed="false">
      <c r="B697" s="2"/>
      <c r="C697" s="3"/>
      <c r="E697" s="2"/>
    </row>
    <row r="698" customFormat="false" ht="15" hidden="false" customHeight="false" outlineLevel="0" collapsed="false">
      <c r="B698" s="2"/>
      <c r="C698" s="3"/>
      <c r="E698" s="2"/>
    </row>
    <row r="699" customFormat="false" ht="15" hidden="false" customHeight="false" outlineLevel="0" collapsed="false">
      <c r="B699" s="2"/>
      <c r="C699" s="3"/>
      <c r="E699" s="2"/>
    </row>
    <row r="700" customFormat="false" ht="15" hidden="false" customHeight="false" outlineLevel="0" collapsed="false">
      <c r="B700" s="2"/>
      <c r="C700" s="3"/>
      <c r="E700" s="2"/>
    </row>
    <row r="701" customFormat="false" ht="15" hidden="false" customHeight="false" outlineLevel="0" collapsed="false">
      <c r="B701" s="2"/>
      <c r="C701" s="3"/>
      <c r="E701" s="2"/>
    </row>
    <row r="702" customFormat="false" ht="15" hidden="false" customHeight="false" outlineLevel="0" collapsed="false">
      <c r="B702" s="2"/>
      <c r="C702" s="3"/>
      <c r="E702" s="2"/>
    </row>
    <row r="703" customFormat="false" ht="15" hidden="false" customHeight="false" outlineLevel="0" collapsed="false">
      <c r="B703" s="2"/>
      <c r="C703" s="3"/>
      <c r="E703" s="2"/>
    </row>
    <row r="704" customFormat="false" ht="15" hidden="false" customHeight="false" outlineLevel="0" collapsed="false">
      <c r="B704" s="2"/>
      <c r="C704" s="3"/>
      <c r="E704" s="2"/>
    </row>
    <row r="705" customFormat="false" ht="15" hidden="false" customHeight="false" outlineLevel="0" collapsed="false">
      <c r="B705" s="2"/>
      <c r="C705" s="3"/>
      <c r="E705" s="2"/>
    </row>
    <row r="706" customFormat="false" ht="15" hidden="false" customHeight="false" outlineLevel="0" collapsed="false">
      <c r="B706" s="2"/>
      <c r="C706" s="3"/>
      <c r="E706" s="2"/>
    </row>
    <row r="707" customFormat="false" ht="15" hidden="false" customHeight="false" outlineLevel="0" collapsed="false">
      <c r="B707" s="2"/>
      <c r="C707" s="3"/>
      <c r="E707" s="2"/>
    </row>
    <row r="708" customFormat="false" ht="15" hidden="false" customHeight="false" outlineLevel="0" collapsed="false">
      <c r="B708" s="2"/>
      <c r="C708" s="3"/>
      <c r="E708" s="2"/>
    </row>
    <row r="709" customFormat="false" ht="15" hidden="false" customHeight="false" outlineLevel="0" collapsed="false">
      <c r="B709" s="2"/>
      <c r="C709" s="3"/>
      <c r="E709" s="2"/>
    </row>
    <row r="710" customFormat="false" ht="15" hidden="false" customHeight="false" outlineLevel="0" collapsed="false">
      <c r="B710" s="2"/>
      <c r="C710" s="3"/>
      <c r="E710" s="2"/>
    </row>
    <row r="711" customFormat="false" ht="15" hidden="false" customHeight="false" outlineLevel="0" collapsed="false">
      <c r="B711" s="2"/>
      <c r="C711" s="3"/>
      <c r="E711" s="2"/>
    </row>
    <row r="712" customFormat="false" ht="15" hidden="false" customHeight="false" outlineLevel="0" collapsed="false">
      <c r="B712" s="2"/>
      <c r="C712" s="3"/>
      <c r="E712" s="2"/>
    </row>
    <row r="713" customFormat="false" ht="15" hidden="false" customHeight="false" outlineLevel="0" collapsed="false">
      <c r="B713" s="2"/>
      <c r="C713" s="3"/>
      <c r="E713" s="2"/>
    </row>
    <row r="714" customFormat="false" ht="15" hidden="false" customHeight="false" outlineLevel="0" collapsed="false">
      <c r="B714" s="2"/>
      <c r="C714" s="3"/>
      <c r="E714" s="2"/>
    </row>
    <row r="715" customFormat="false" ht="15" hidden="false" customHeight="false" outlineLevel="0" collapsed="false">
      <c r="B715" s="2"/>
      <c r="C715" s="3"/>
      <c r="E715" s="2"/>
    </row>
    <row r="716" customFormat="false" ht="15" hidden="false" customHeight="false" outlineLevel="0" collapsed="false">
      <c r="B716" s="2"/>
      <c r="C716" s="3"/>
      <c r="E716" s="2"/>
    </row>
    <row r="717" customFormat="false" ht="15" hidden="false" customHeight="false" outlineLevel="0" collapsed="false">
      <c r="B717" s="2"/>
      <c r="C717" s="3"/>
      <c r="E717" s="2"/>
    </row>
    <row r="718" customFormat="false" ht="15" hidden="false" customHeight="false" outlineLevel="0" collapsed="false">
      <c r="B718" s="2"/>
      <c r="C718" s="3"/>
      <c r="E718" s="2"/>
    </row>
    <row r="719" customFormat="false" ht="15" hidden="false" customHeight="true" outlineLevel="0" collapsed="false">
      <c r="B719" s="2"/>
      <c r="C719" s="3"/>
      <c r="E719" s="2"/>
    </row>
    <row r="720" customFormat="false" ht="15" hidden="false" customHeight="true" outlineLevel="0" collapsed="false">
      <c r="B720" s="2"/>
      <c r="C720" s="3"/>
      <c r="E720" s="2"/>
    </row>
    <row r="721" customFormat="false" ht="15" hidden="false" customHeight="true" outlineLevel="0" collapsed="false">
      <c r="B721" s="2"/>
      <c r="C721" s="3"/>
      <c r="E721" s="2"/>
    </row>
    <row r="722" customFormat="false" ht="15" hidden="false" customHeight="true" outlineLevel="0" collapsed="false">
      <c r="B722" s="2"/>
      <c r="C722" s="3"/>
      <c r="E722" s="2"/>
    </row>
    <row r="723" customFormat="false" ht="15" hidden="false" customHeight="true" outlineLevel="0" collapsed="false">
      <c r="B723" s="2"/>
      <c r="C723" s="3"/>
      <c r="E723" s="2"/>
    </row>
    <row r="724" customFormat="false" ht="15" hidden="false" customHeight="true" outlineLevel="0" collapsed="false">
      <c r="B724" s="2"/>
      <c r="C724" s="3"/>
      <c r="E724" s="2"/>
    </row>
    <row r="725" customFormat="false" ht="15" hidden="false" customHeight="true" outlineLevel="0" collapsed="false">
      <c r="B725" s="2"/>
      <c r="C725" s="3"/>
      <c r="E725" s="2"/>
    </row>
    <row r="726" customFormat="false" ht="15" hidden="false" customHeight="true" outlineLevel="0" collapsed="false">
      <c r="B726" s="2"/>
      <c r="C726" s="3"/>
      <c r="E726" s="2"/>
    </row>
    <row r="727" customFormat="false" ht="15" hidden="false" customHeight="true" outlineLevel="0" collapsed="false">
      <c r="B727" s="2"/>
      <c r="C727" s="3"/>
      <c r="E727" s="2"/>
    </row>
    <row r="728" customFormat="false" ht="15" hidden="false" customHeight="true" outlineLevel="0" collapsed="false">
      <c r="B728" s="2"/>
      <c r="C728" s="3"/>
      <c r="E728" s="2"/>
    </row>
    <row r="729" customFormat="false" ht="15" hidden="false" customHeight="true" outlineLevel="0" collapsed="false">
      <c r="B729" s="2"/>
      <c r="C729" s="3"/>
      <c r="E729" s="2"/>
    </row>
    <row r="730" customFormat="false" ht="15" hidden="false" customHeight="true" outlineLevel="0" collapsed="false">
      <c r="B730" s="2"/>
      <c r="C730" s="3"/>
      <c r="E730" s="2"/>
    </row>
    <row r="731" customFormat="false" ht="15" hidden="false" customHeight="true" outlineLevel="0" collapsed="false">
      <c r="B731" s="2"/>
      <c r="C731" s="3"/>
      <c r="E731" s="2"/>
    </row>
    <row r="732" customFormat="false" ht="15" hidden="false" customHeight="true" outlineLevel="0" collapsed="false">
      <c r="B732" s="2"/>
      <c r="C732" s="3"/>
      <c r="E732" s="2"/>
    </row>
    <row r="733" customFormat="false" ht="15" hidden="false" customHeight="true" outlineLevel="0" collapsed="false">
      <c r="B733" s="2"/>
      <c r="C733" s="3"/>
      <c r="E733" s="2"/>
    </row>
    <row r="734" customFormat="false" ht="15" hidden="false" customHeight="true" outlineLevel="0" collapsed="false">
      <c r="B734" s="2"/>
      <c r="C734" s="3"/>
      <c r="E734" s="2"/>
    </row>
    <row r="735" customFormat="false" ht="15" hidden="false" customHeight="true" outlineLevel="0" collapsed="false">
      <c r="B735" s="2"/>
      <c r="C735" s="3"/>
      <c r="E735" s="2"/>
    </row>
    <row r="736" customFormat="false" ht="15" hidden="false" customHeight="true" outlineLevel="0" collapsed="false">
      <c r="B736" s="2"/>
      <c r="C736" s="3"/>
      <c r="E736" s="2"/>
    </row>
    <row r="737" customFormat="false" ht="15" hidden="false" customHeight="true" outlineLevel="0" collapsed="false">
      <c r="B737" s="2"/>
      <c r="C737" s="3"/>
      <c r="E737" s="2"/>
    </row>
    <row r="738" customFormat="false" ht="15" hidden="false" customHeight="true" outlineLevel="0" collapsed="false">
      <c r="B738" s="2"/>
      <c r="C738" s="3"/>
      <c r="E738" s="2"/>
    </row>
    <row r="739" customFormat="false" ht="15" hidden="false" customHeight="true" outlineLevel="0" collapsed="false">
      <c r="B739" s="2"/>
      <c r="C739" s="3"/>
      <c r="E739" s="2"/>
    </row>
    <row r="740" customFormat="false" ht="15" hidden="false" customHeight="true" outlineLevel="0" collapsed="false">
      <c r="B740" s="2"/>
      <c r="C740" s="3"/>
      <c r="E740" s="2"/>
    </row>
    <row r="741" customFormat="false" ht="15" hidden="false" customHeight="true" outlineLevel="0" collapsed="false">
      <c r="B741" s="2"/>
      <c r="C741" s="3"/>
      <c r="E741" s="2"/>
    </row>
    <row r="742" customFormat="false" ht="15" hidden="false" customHeight="true" outlineLevel="0" collapsed="false">
      <c r="B742" s="2"/>
      <c r="C742" s="3"/>
      <c r="E742" s="2"/>
    </row>
    <row r="743" customFormat="false" ht="15" hidden="false" customHeight="true" outlineLevel="0" collapsed="false">
      <c r="B743" s="2"/>
      <c r="C743" s="3"/>
      <c r="E743" s="2"/>
    </row>
    <row r="744" customFormat="false" ht="15" hidden="false" customHeight="true" outlineLevel="0" collapsed="false">
      <c r="B744" s="2"/>
      <c r="C744" s="3"/>
      <c r="E744" s="2"/>
    </row>
    <row r="745" customFormat="false" ht="15" hidden="false" customHeight="true" outlineLevel="0" collapsed="false">
      <c r="B745" s="2"/>
      <c r="C745" s="3"/>
      <c r="E745" s="2"/>
    </row>
    <row r="746" customFormat="false" ht="15" hidden="false" customHeight="true" outlineLevel="0" collapsed="false">
      <c r="B746" s="2"/>
      <c r="C746" s="3"/>
      <c r="E746" s="2"/>
    </row>
    <row r="747" customFormat="false" ht="15" hidden="false" customHeight="true" outlineLevel="0" collapsed="false">
      <c r="B747" s="2"/>
      <c r="C747" s="3"/>
      <c r="E747" s="2"/>
    </row>
    <row r="748" customFormat="false" ht="15" hidden="false" customHeight="true" outlineLevel="0" collapsed="false">
      <c r="B748" s="2"/>
      <c r="C748" s="3"/>
      <c r="E748" s="2"/>
    </row>
    <row r="749" customFormat="false" ht="15" hidden="false" customHeight="true" outlineLevel="0" collapsed="false">
      <c r="B749" s="2"/>
      <c r="C749" s="3"/>
      <c r="E749" s="2"/>
    </row>
    <row r="750" customFormat="false" ht="15" hidden="false" customHeight="true" outlineLevel="0" collapsed="false">
      <c r="B750" s="2"/>
      <c r="C750" s="3"/>
      <c r="E750" s="2"/>
    </row>
    <row r="751" customFormat="false" ht="15" hidden="false" customHeight="true" outlineLevel="0" collapsed="false">
      <c r="B751" s="2"/>
      <c r="C751" s="3"/>
      <c r="E751" s="2"/>
    </row>
    <row r="752" customFormat="false" ht="15" hidden="false" customHeight="true" outlineLevel="0" collapsed="false">
      <c r="B752" s="2"/>
      <c r="C752" s="3"/>
      <c r="E752" s="2"/>
    </row>
    <row r="753" customFormat="false" ht="15" hidden="false" customHeight="true" outlineLevel="0" collapsed="false">
      <c r="B753" s="2"/>
      <c r="C753" s="3"/>
      <c r="E753" s="2"/>
    </row>
    <row r="754" customFormat="false" ht="15" hidden="false" customHeight="true" outlineLevel="0" collapsed="false">
      <c r="B754" s="2"/>
      <c r="C754" s="3"/>
      <c r="E754" s="2"/>
    </row>
    <row r="755" customFormat="false" ht="15" hidden="false" customHeight="true" outlineLevel="0" collapsed="false">
      <c r="B755" s="2"/>
      <c r="C755" s="3"/>
      <c r="E755" s="2"/>
    </row>
    <row r="756" customFormat="false" ht="15" hidden="false" customHeight="true" outlineLevel="0" collapsed="false">
      <c r="B756" s="2"/>
      <c r="C756" s="3"/>
      <c r="E756" s="2"/>
    </row>
    <row r="757" customFormat="false" ht="15" hidden="false" customHeight="true" outlineLevel="0" collapsed="false">
      <c r="B757" s="2"/>
      <c r="C757" s="3"/>
      <c r="E757" s="2"/>
    </row>
    <row r="758" customFormat="false" ht="15" hidden="false" customHeight="true" outlineLevel="0" collapsed="false">
      <c r="B758" s="2"/>
      <c r="C758" s="3"/>
      <c r="E758" s="2"/>
    </row>
    <row r="759" customFormat="false" ht="15" hidden="false" customHeight="true" outlineLevel="0" collapsed="false">
      <c r="B759" s="2"/>
      <c r="C759" s="3"/>
      <c r="E759" s="2"/>
    </row>
    <row r="760" customFormat="false" ht="15" hidden="false" customHeight="true" outlineLevel="0" collapsed="false">
      <c r="B760" s="2"/>
      <c r="C760" s="3"/>
      <c r="E760" s="2"/>
    </row>
    <row r="761" customFormat="false" ht="15" hidden="false" customHeight="true" outlineLevel="0" collapsed="false">
      <c r="B761" s="2"/>
      <c r="C761" s="3"/>
      <c r="E761" s="2"/>
    </row>
    <row r="762" customFormat="false" ht="15" hidden="false" customHeight="true" outlineLevel="0" collapsed="false">
      <c r="B762" s="2"/>
      <c r="C762" s="3"/>
      <c r="E762" s="2"/>
    </row>
    <row r="763" customFormat="false" ht="15" hidden="false" customHeight="true" outlineLevel="0" collapsed="false">
      <c r="B763" s="2"/>
      <c r="C763" s="3"/>
      <c r="E763" s="2"/>
    </row>
    <row r="764" customFormat="false" ht="15" hidden="false" customHeight="true" outlineLevel="0" collapsed="false">
      <c r="B764" s="2"/>
      <c r="C764" s="3"/>
      <c r="E764" s="2"/>
    </row>
    <row r="765" customFormat="false" ht="15" hidden="false" customHeight="true" outlineLevel="0" collapsed="false">
      <c r="B765" s="2"/>
      <c r="C765" s="3"/>
      <c r="E765" s="2"/>
    </row>
    <row r="766" customFormat="false" ht="15" hidden="false" customHeight="true" outlineLevel="0" collapsed="false">
      <c r="B766" s="2"/>
      <c r="C766" s="3"/>
      <c r="E766" s="2"/>
    </row>
    <row r="767" customFormat="false" ht="15" hidden="false" customHeight="true" outlineLevel="0" collapsed="false">
      <c r="B767" s="2"/>
      <c r="C767" s="3"/>
      <c r="E767" s="2"/>
    </row>
    <row r="768" customFormat="false" ht="15" hidden="false" customHeight="true" outlineLevel="0" collapsed="false">
      <c r="B768" s="2"/>
      <c r="C768" s="3"/>
      <c r="E768" s="2"/>
    </row>
    <row r="769" customFormat="false" ht="15" hidden="false" customHeight="true" outlineLevel="0" collapsed="false">
      <c r="B769" s="2"/>
      <c r="C769" s="3"/>
      <c r="E769" s="2"/>
    </row>
    <row r="770" customFormat="false" ht="15" hidden="false" customHeight="true" outlineLevel="0" collapsed="false">
      <c r="B770" s="2"/>
      <c r="C770" s="3"/>
      <c r="E770" s="2"/>
    </row>
    <row r="771" customFormat="false" ht="15" hidden="false" customHeight="true" outlineLevel="0" collapsed="false">
      <c r="B771" s="2"/>
      <c r="C771" s="3"/>
      <c r="E771" s="2"/>
    </row>
    <row r="772" customFormat="false" ht="15" hidden="false" customHeight="true" outlineLevel="0" collapsed="false">
      <c r="B772" s="2"/>
      <c r="C772" s="3"/>
      <c r="E772" s="2"/>
    </row>
    <row r="773" customFormat="false" ht="15" hidden="false" customHeight="true" outlineLevel="0" collapsed="false">
      <c r="B773" s="2"/>
      <c r="C773" s="3"/>
      <c r="E773" s="2"/>
    </row>
    <row r="774" customFormat="false" ht="15" hidden="false" customHeight="true" outlineLevel="0" collapsed="false">
      <c r="B774" s="2"/>
      <c r="C774" s="3"/>
      <c r="E774" s="2"/>
    </row>
    <row r="775" customFormat="false" ht="15" hidden="false" customHeight="true" outlineLevel="0" collapsed="false">
      <c r="B775" s="2"/>
      <c r="C775" s="3"/>
      <c r="E775" s="2"/>
    </row>
    <row r="776" customFormat="false" ht="15" hidden="false" customHeight="true" outlineLevel="0" collapsed="false">
      <c r="B776" s="2"/>
      <c r="C776" s="3"/>
      <c r="E776" s="2"/>
    </row>
    <row r="777" customFormat="false" ht="15" hidden="false" customHeight="true" outlineLevel="0" collapsed="false">
      <c r="B777" s="2"/>
      <c r="C777" s="3"/>
      <c r="E777" s="2"/>
    </row>
    <row r="778" customFormat="false" ht="15" hidden="false" customHeight="true" outlineLevel="0" collapsed="false">
      <c r="B778" s="2"/>
      <c r="C778" s="3"/>
      <c r="E778" s="2"/>
    </row>
    <row r="779" customFormat="false" ht="15" hidden="false" customHeight="true" outlineLevel="0" collapsed="false">
      <c r="B779" s="2"/>
      <c r="C779" s="3"/>
      <c r="E779" s="2"/>
    </row>
    <row r="780" customFormat="false" ht="15" hidden="false" customHeight="true" outlineLevel="0" collapsed="false">
      <c r="B780" s="2"/>
      <c r="C780" s="3"/>
      <c r="E780" s="2"/>
    </row>
    <row r="781" customFormat="false" ht="15" hidden="false" customHeight="true" outlineLevel="0" collapsed="false">
      <c r="B781" s="2"/>
      <c r="C781" s="3"/>
      <c r="E781" s="2"/>
    </row>
    <row r="782" customFormat="false" ht="15" hidden="false" customHeight="true" outlineLevel="0" collapsed="false">
      <c r="B782" s="2"/>
      <c r="C782" s="3"/>
      <c r="E782" s="2"/>
    </row>
    <row r="783" customFormat="false" ht="15" hidden="false" customHeight="true" outlineLevel="0" collapsed="false">
      <c r="B783" s="2"/>
      <c r="C783" s="3"/>
      <c r="E783" s="2"/>
    </row>
    <row r="784" customFormat="false" ht="15" hidden="false" customHeight="true" outlineLevel="0" collapsed="false">
      <c r="B784" s="2"/>
      <c r="C784" s="3"/>
      <c r="E784" s="2"/>
    </row>
    <row r="785" customFormat="false" ht="15" hidden="false" customHeight="true" outlineLevel="0" collapsed="false">
      <c r="B785" s="2"/>
      <c r="C785" s="3"/>
      <c r="E785" s="2"/>
    </row>
    <row r="786" customFormat="false" ht="15" hidden="false" customHeight="true" outlineLevel="0" collapsed="false">
      <c r="B786" s="2"/>
      <c r="C786" s="3"/>
      <c r="E786" s="2"/>
    </row>
    <row r="787" customFormat="false" ht="15" hidden="false" customHeight="true" outlineLevel="0" collapsed="false">
      <c r="B787" s="2"/>
      <c r="C787" s="3"/>
      <c r="E787" s="2"/>
    </row>
    <row r="788" customFormat="false" ht="15" hidden="false" customHeight="true" outlineLevel="0" collapsed="false">
      <c r="B788" s="2"/>
      <c r="C788" s="3"/>
      <c r="E788" s="2"/>
    </row>
    <row r="789" customFormat="false" ht="15" hidden="false" customHeight="true" outlineLevel="0" collapsed="false">
      <c r="B789" s="2"/>
      <c r="C789" s="3"/>
      <c r="E789" s="2"/>
    </row>
    <row r="790" customFormat="false" ht="15" hidden="false" customHeight="true" outlineLevel="0" collapsed="false">
      <c r="B790" s="2"/>
      <c r="C790" s="3"/>
      <c r="E790" s="2"/>
    </row>
    <row r="791" customFormat="false" ht="15" hidden="false" customHeight="true" outlineLevel="0" collapsed="false">
      <c r="B791" s="2"/>
      <c r="C791" s="3"/>
      <c r="E791" s="2"/>
    </row>
    <row r="792" customFormat="false" ht="15" hidden="false" customHeight="true" outlineLevel="0" collapsed="false">
      <c r="B792" s="2"/>
      <c r="C792" s="3"/>
      <c r="E792" s="2"/>
    </row>
    <row r="793" customFormat="false" ht="15" hidden="false" customHeight="true" outlineLevel="0" collapsed="false">
      <c r="B793" s="2"/>
      <c r="C793" s="3"/>
      <c r="E793" s="2"/>
    </row>
    <row r="794" customFormat="false" ht="15" hidden="false" customHeight="true" outlineLevel="0" collapsed="false">
      <c r="B794" s="2"/>
      <c r="C794" s="3"/>
      <c r="E794" s="2"/>
    </row>
    <row r="795" customFormat="false" ht="15" hidden="false" customHeight="true" outlineLevel="0" collapsed="false">
      <c r="B795" s="2"/>
      <c r="C795" s="3"/>
      <c r="E795" s="2"/>
    </row>
    <row r="796" customFormat="false" ht="15" hidden="false" customHeight="true" outlineLevel="0" collapsed="false">
      <c r="B796" s="2"/>
      <c r="C796" s="3"/>
      <c r="E796" s="2"/>
    </row>
    <row r="797" customFormat="false" ht="15" hidden="false" customHeight="true" outlineLevel="0" collapsed="false">
      <c r="B797" s="2"/>
      <c r="C797" s="3"/>
      <c r="E797" s="2"/>
    </row>
    <row r="798" customFormat="false" ht="15" hidden="false" customHeight="true" outlineLevel="0" collapsed="false">
      <c r="B798" s="2"/>
      <c r="C798" s="3"/>
      <c r="E798" s="2"/>
    </row>
    <row r="1048576" customFormat="false" ht="12.8" hidden="false" customHeight="false" outlineLevel="0" collapsed="false"/>
  </sheetData>
  <mergeCells count="10">
    <mergeCell ref="K6:L6"/>
    <mergeCell ref="K7:L7"/>
    <mergeCell ref="A9:I9"/>
    <mergeCell ref="K10:K11"/>
    <mergeCell ref="L10:L11"/>
    <mergeCell ref="G41:H41"/>
    <mergeCell ref="A43:I43"/>
    <mergeCell ref="A44:I44"/>
    <mergeCell ref="A45:I45"/>
    <mergeCell ref="A46:I46"/>
  </mergeCells>
  <printOptions headings="false" gridLines="false" gridLinesSet="true" horizontalCentered="true" verticalCentered="false"/>
  <pageMargins left="0.590277777777778" right="0.39375" top="0.752777777777778" bottom="0.747916666666667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3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I1048576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G32" activeCellId="0" sqref="G32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4.42"/>
    <col collapsed="false" customWidth="true" hidden="false" outlineLevel="0" max="2" min="2" style="1" width="5.86"/>
    <col collapsed="false" customWidth="true" hidden="false" outlineLevel="0" max="3" min="3" style="1" width="27.71"/>
    <col collapsed="false" customWidth="true" hidden="false" outlineLevel="0" max="4" min="4" style="1" width="16.14"/>
    <col collapsed="false" customWidth="true" hidden="false" outlineLevel="0" max="9" min="6" style="1" width="15.71"/>
    <col collapsed="false" customWidth="true" hidden="false" outlineLevel="0" max="1025" min="26" style="1" width="14.42"/>
  </cols>
  <sheetData>
    <row r="1" customFormat="false" ht="9" hidden="false" customHeight="true" outlineLevel="0" collapsed="false"/>
    <row r="2" customFormat="false" ht="15" hidden="false" customHeight="false" outlineLevel="0" collapsed="false">
      <c r="B2" s="4" t="str">
        <f aca="false">'PLANILHA ORÇAMENTÁRIA'!A3</f>
        <v>OBRA: CONSTRUÇÃO DE COBERTURA DA ENTRADA DE VEÍCULOS DA CENTRAL DO PROGRAMA  DE AQUISIÇÃO DE ALIMENTOS</v>
      </c>
    </row>
    <row r="3" customFormat="false" ht="15" hidden="false" customHeight="false" outlineLevel="0" collapsed="false">
      <c r="B3" s="4" t="str">
        <f aca="false">'PLANILHA ORÇAMENTÁRIA'!A4</f>
        <v>LOCAL: RUA CONSOLAÇÃO, Nº 1051</v>
      </c>
    </row>
    <row r="4" customFormat="false" ht="15" hidden="false" customHeight="false" outlineLevel="0" collapsed="false">
      <c r="B4" s="4" t="str">
        <f aca="false">'PLANILHA ORÇAMENTÁRIA'!A5</f>
        <v>BAIRRO: JANDAIA RESIDENCIAL PARQUE</v>
      </c>
    </row>
    <row r="5" customFormat="false" ht="15" hidden="false" customHeight="false" outlineLevel="0" collapsed="false">
      <c r="B5" s="4" t="s">
        <v>3</v>
      </c>
    </row>
    <row r="6" customFormat="false" ht="9" hidden="false" customHeight="true" outlineLevel="0" collapsed="false"/>
    <row r="7" customFormat="false" ht="15" hidden="false" customHeight="false" outlineLevel="0" collapsed="false">
      <c r="B7" s="65" t="s">
        <v>96</v>
      </c>
      <c r="C7" s="65"/>
      <c r="D7" s="65"/>
      <c r="E7" s="65"/>
      <c r="F7" s="65"/>
      <c r="G7" s="65"/>
      <c r="H7" s="65"/>
      <c r="I7" s="65"/>
    </row>
    <row r="8" customFormat="false" ht="15" hidden="false" customHeight="false" outlineLevel="0" collapsed="false">
      <c r="B8" s="66" t="s">
        <v>8</v>
      </c>
      <c r="C8" s="66" t="s">
        <v>9</v>
      </c>
      <c r="D8" s="66" t="s">
        <v>97</v>
      </c>
      <c r="E8" s="66" t="s">
        <v>98</v>
      </c>
      <c r="F8" s="10" t="s">
        <v>99</v>
      </c>
      <c r="G8" s="10"/>
      <c r="H8" s="10" t="s">
        <v>100</v>
      </c>
      <c r="I8" s="10"/>
    </row>
    <row r="9" customFormat="false" ht="15" hidden="false" customHeight="false" outlineLevel="0" collapsed="false">
      <c r="B9" s="66"/>
      <c r="C9" s="66"/>
      <c r="D9" s="66"/>
      <c r="E9" s="66"/>
      <c r="F9" s="10" t="s">
        <v>101</v>
      </c>
      <c r="G9" s="10" t="s">
        <v>102</v>
      </c>
      <c r="H9" s="10" t="s">
        <v>101</v>
      </c>
      <c r="I9" s="10" t="s">
        <v>102</v>
      </c>
    </row>
    <row r="10" customFormat="false" ht="15" hidden="false" customHeight="false" outlineLevel="0" collapsed="false">
      <c r="B10" s="67" t="n">
        <v>1</v>
      </c>
      <c r="C10" s="68" t="str">
        <f aca="false">'PLANILHA ORÇAMENTÁRIA'!$D$11</f>
        <v>SERVIÇOS PRELIMINARES</v>
      </c>
      <c r="D10" s="35" t="n">
        <f aca="false">'PLANILHA ORÇAMENTÁRIA'!I13</f>
        <v>572.9</v>
      </c>
      <c r="E10" s="69" t="n">
        <f aca="false">D10/D$20</f>
        <v>0.00871441070565887</v>
      </c>
      <c r="F10" s="70" t="n">
        <f aca="false">D10</f>
        <v>572.9</v>
      </c>
      <c r="G10" s="70" t="n">
        <f aca="false">F10</f>
        <v>572.9</v>
      </c>
      <c r="H10" s="70" t="n">
        <v>0</v>
      </c>
      <c r="I10" s="70" t="n">
        <f aca="false">G10+H10</f>
        <v>572.9</v>
      </c>
    </row>
    <row r="11" customFormat="false" ht="15" hidden="false" customHeight="false" outlineLevel="0" collapsed="false">
      <c r="B11" s="67"/>
      <c r="C11" s="68"/>
      <c r="D11" s="35"/>
      <c r="E11" s="69"/>
      <c r="F11" s="69" t="n">
        <f aca="false">F10/D10</f>
        <v>1</v>
      </c>
      <c r="G11" s="69" t="n">
        <f aca="false">F11</f>
        <v>1</v>
      </c>
      <c r="H11" s="69" t="n">
        <f aca="false">H10/D10</f>
        <v>0</v>
      </c>
      <c r="I11" s="69" t="n">
        <f aca="false">H11+G11</f>
        <v>1</v>
      </c>
    </row>
    <row r="12" customFormat="false" ht="15" hidden="false" customHeight="false" outlineLevel="0" collapsed="false">
      <c r="B12" s="67" t="n">
        <v>2</v>
      </c>
      <c r="C12" s="68" t="str">
        <f aca="false">'PLANILHA ORÇAMENTÁRIA'!D14</f>
        <v>DEMOLIÇÕES E RETIRADAS</v>
      </c>
      <c r="D12" s="35" t="n">
        <f aca="false">'PLANILHA ORÇAMENTÁRIA'!I20</f>
        <v>3106.14</v>
      </c>
      <c r="E12" s="69" t="n">
        <f aca="false">D12/D$20</f>
        <v>0.0472476517180577</v>
      </c>
      <c r="F12" s="70" t="n">
        <f aca="false">D12</f>
        <v>3106.14</v>
      </c>
      <c r="G12" s="70" t="n">
        <f aca="false">F12</f>
        <v>3106.14</v>
      </c>
      <c r="H12" s="70" t="n">
        <v>0</v>
      </c>
      <c r="I12" s="70" t="n">
        <f aca="false">G12+H12</f>
        <v>3106.14</v>
      </c>
    </row>
    <row r="13" customFormat="false" ht="15" hidden="false" customHeight="false" outlineLevel="0" collapsed="false">
      <c r="B13" s="67"/>
      <c r="C13" s="68"/>
      <c r="D13" s="35"/>
      <c r="E13" s="69"/>
      <c r="F13" s="69" t="n">
        <f aca="false">F12/D12</f>
        <v>1</v>
      </c>
      <c r="G13" s="69" t="n">
        <f aca="false">F13</f>
        <v>1</v>
      </c>
      <c r="H13" s="69" t="n">
        <f aca="false">H12/D12</f>
        <v>0</v>
      </c>
      <c r="I13" s="69" t="n">
        <f aca="false">H13+G13</f>
        <v>1</v>
      </c>
    </row>
    <row r="14" customFormat="false" ht="15" hidden="false" customHeight="false" outlineLevel="0" collapsed="false">
      <c r="B14" s="67" t="n">
        <v>3</v>
      </c>
      <c r="C14" s="68" t="str">
        <f aca="false">'PLANILHA ORÇAMENTÁRIA'!D21</f>
        <v>ESTRUTURA</v>
      </c>
      <c r="D14" s="35" t="n">
        <f aca="false">'PLANILHA ORÇAMENTÁRIA'!I27</f>
        <v>6539.27</v>
      </c>
      <c r="E14" s="69" t="n">
        <f aca="false">D14/D$20</f>
        <v>0.0994691647673135</v>
      </c>
      <c r="F14" s="70" t="n">
        <f aca="false">D14</f>
        <v>6539.27</v>
      </c>
      <c r="G14" s="70" t="n">
        <f aca="false">F14</f>
        <v>6539.27</v>
      </c>
      <c r="H14" s="70" t="n">
        <v>0</v>
      </c>
      <c r="I14" s="70" t="n">
        <f aca="false">G14+H14</f>
        <v>6539.27</v>
      </c>
    </row>
    <row r="15" customFormat="false" ht="15" hidden="false" customHeight="false" outlineLevel="0" collapsed="false">
      <c r="B15" s="67"/>
      <c r="C15" s="68"/>
      <c r="D15" s="35"/>
      <c r="E15" s="69"/>
      <c r="F15" s="69" t="n">
        <f aca="false">F14/D14</f>
        <v>1</v>
      </c>
      <c r="G15" s="69" t="n">
        <f aca="false">F15</f>
        <v>1</v>
      </c>
      <c r="H15" s="69" t="n">
        <f aca="false">H14/D14</f>
        <v>0</v>
      </c>
      <c r="I15" s="69" t="n">
        <f aca="false">H15+G15</f>
        <v>1</v>
      </c>
    </row>
    <row r="16" customFormat="false" ht="15" hidden="false" customHeight="false" outlineLevel="0" collapsed="false">
      <c r="B16" s="67" t="n">
        <v>4</v>
      </c>
      <c r="C16" s="68" t="str">
        <f aca="false">'PLANILHA ORÇAMENTÁRIA'!D28</f>
        <v>COBERTURA</v>
      </c>
      <c r="D16" s="35" t="n">
        <f aca="false">'PLANILHA ORÇAMENTÁRIA'!I34</f>
        <v>52495.37</v>
      </c>
      <c r="E16" s="69" t="n">
        <f aca="false">D16/D$20</f>
        <v>0.798509712559825</v>
      </c>
      <c r="F16" s="70" t="n">
        <f aca="false">D16*0.3</f>
        <v>15748.611</v>
      </c>
      <c r="G16" s="70" t="n">
        <f aca="false">F16</f>
        <v>15748.611</v>
      </c>
      <c r="H16" s="70" t="n">
        <f aca="false">D16-F16</f>
        <v>36746.759</v>
      </c>
      <c r="I16" s="70" t="n">
        <f aca="false">G16+H16</f>
        <v>52495.37</v>
      </c>
    </row>
    <row r="17" customFormat="false" ht="15" hidden="false" customHeight="false" outlineLevel="0" collapsed="false">
      <c r="B17" s="67"/>
      <c r="C17" s="68"/>
      <c r="D17" s="35"/>
      <c r="E17" s="69"/>
      <c r="F17" s="69" t="n">
        <f aca="false">F16/D16</f>
        <v>0.3</v>
      </c>
      <c r="G17" s="69" t="n">
        <f aca="false">F17</f>
        <v>0.3</v>
      </c>
      <c r="H17" s="69" t="n">
        <f aca="false">H16/D16</f>
        <v>0.7</v>
      </c>
      <c r="I17" s="69" t="n">
        <f aca="false">H17+G17</f>
        <v>1</v>
      </c>
    </row>
    <row r="18" customFormat="false" ht="15" hidden="false" customHeight="false" outlineLevel="0" collapsed="false">
      <c r="B18" s="67" t="n">
        <v>5</v>
      </c>
      <c r="C18" s="68" t="str">
        <f aca="false">'PLANILHA ORÇAMENTÁRIA'!D35</f>
        <v>PLATIBANDA</v>
      </c>
      <c r="D18" s="35" t="n">
        <f aca="false">'PLANILHA ORÇAMENTÁRIA'!I40</f>
        <v>3028</v>
      </c>
      <c r="E18" s="69" t="n">
        <f aca="false">D18/D$20</f>
        <v>0.0460590602491448</v>
      </c>
      <c r="F18" s="70" t="n">
        <f aca="false">D18</f>
        <v>3028</v>
      </c>
      <c r="G18" s="70" t="n">
        <f aca="false">F18</f>
        <v>3028</v>
      </c>
      <c r="H18" s="70" t="n">
        <v>0</v>
      </c>
      <c r="I18" s="70" t="n">
        <f aca="false">G18+H18</f>
        <v>3028</v>
      </c>
    </row>
    <row r="19" customFormat="false" ht="15" hidden="false" customHeight="false" outlineLevel="0" collapsed="false">
      <c r="B19" s="67"/>
      <c r="C19" s="68"/>
      <c r="D19" s="35"/>
      <c r="E19" s="69"/>
      <c r="F19" s="69" t="n">
        <f aca="false">F18/D18</f>
        <v>1</v>
      </c>
      <c r="G19" s="69" t="n">
        <f aca="false">F19</f>
        <v>1</v>
      </c>
      <c r="H19" s="69" t="n">
        <f aca="false">H18/D18</f>
        <v>0</v>
      </c>
      <c r="I19" s="69" t="n">
        <f aca="false">H19+G19</f>
        <v>1</v>
      </c>
    </row>
    <row r="20" customFormat="false" ht="15.75" hidden="false" customHeight="true" outlineLevel="0" collapsed="false">
      <c r="B20" s="71" t="s">
        <v>103</v>
      </c>
      <c r="C20" s="71"/>
      <c r="D20" s="72" t="n">
        <f aca="false">SUM(D10:D19)</f>
        <v>65741.68</v>
      </c>
      <c r="E20" s="69" t="n">
        <f aca="false">SUM(E10:E19)</f>
        <v>1</v>
      </c>
      <c r="F20" s="70" t="n">
        <f aca="false">F18+F16+F14+F12+F10</f>
        <v>28994.921</v>
      </c>
      <c r="G20" s="70" t="n">
        <f aca="false">F20</f>
        <v>28994.921</v>
      </c>
      <c r="H20" s="70" t="n">
        <f aca="false">H18+H16+H14+H12+H10</f>
        <v>36746.759</v>
      </c>
      <c r="I20" s="70" t="n">
        <f aca="false">H20+G20</f>
        <v>65741.68</v>
      </c>
    </row>
    <row r="21" customFormat="false" ht="15.75" hidden="false" customHeight="true" outlineLevel="0" collapsed="false">
      <c r="B21" s="71"/>
      <c r="C21" s="71"/>
      <c r="D21" s="72"/>
      <c r="E21" s="69"/>
      <c r="F21" s="73" t="n">
        <f aca="false">F20/D20</f>
        <v>0.441043201208122</v>
      </c>
      <c r="G21" s="73" t="n">
        <f aca="false">F21</f>
        <v>0.441043201208122</v>
      </c>
      <c r="H21" s="73" t="n">
        <f aca="false">H20/D20</f>
        <v>0.558956798791878</v>
      </c>
      <c r="I21" s="73" t="n">
        <f aca="false">H21+G21</f>
        <v>1</v>
      </c>
    </row>
    <row r="22" customFormat="false" ht="21" hidden="false" customHeight="true" outlineLevel="0" collapsed="false">
      <c r="D22" s="4"/>
      <c r="H22" s="2"/>
    </row>
    <row r="23" customFormat="false" ht="15.75" hidden="false" customHeight="true" outlineLevel="0" collapsed="false">
      <c r="B23" s="74"/>
      <c r="C23" s="74"/>
      <c r="D23" s="74"/>
      <c r="E23" s="74"/>
      <c r="F23" s="74"/>
      <c r="G23" s="74"/>
      <c r="H23" s="74"/>
      <c r="I23" s="74"/>
    </row>
    <row r="24" customFormat="false" ht="24" hidden="false" customHeight="true" outlineLevel="0" collapsed="false">
      <c r="B24" s="74"/>
      <c r="C24" s="74"/>
      <c r="D24" s="74"/>
      <c r="E24" s="74"/>
      <c r="F24" s="74"/>
      <c r="G24" s="74"/>
      <c r="H24" s="74"/>
      <c r="I24" s="74"/>
    </row>
    <row r="25" customFormat="false" ht="15.75" hidden="false" customHeight="true" outlineLevel="0" collapsed="false">
      <c r="B25" s="74" t="str">
        <f aca="false">'PLANILHA ORÇAMENTÁRIA'!A44</f>
        <v>_____________________________________________________________</v>
      </c>
      <c r="C25" s="74"/>
      <c r="D25" s="74"/>
      <c r="E25" s="74"/>
      <c r="F25" s="74"/>
      <c r="G25" s="74"/>
      <c r="H25" s="74"/>
      <c r="I25" s="74"/>
    </row>
    <row r="26" customFormat="false" ht="15.75" hidden="false" customHeight="true" outlineLevel="0" collapsed="false">
      <c r="B26" s="74" t="str">
        <f aca="false">'PLANILHA ORÇAMENTÁRIA'!A45</f>
        <v>RAZÃO SOCIAL</v>
      </c>
      <c r="C26" s="74"/>
      <c r="D26" s="74"/>
      <c r="E26" s="74"/>
      <c r="F26" s="74"/>
      <c r="G26" s="74"/>
      <c r="H26" s="74"/>
      <c r="I26" s="74"/>
    </row>
    <row r="27" customFormat="false" ht="15.75" hidden="false" customHeight="true" outlineLevel="0" collapsed="false">
      <c r="B27" s="74" t="str">
        <f aca="false">'PLANILHA ORÇAMENTÁRIA'!A46</f>
        <v>REPRESENTANTE</v>
      </c>
      <c r="C27" s="74"/>
      <c r="D27" s="74"/>
      <c r="E27" s="74"/>
      <c r="F27" s="74"/>
      <c r="G27" s="74"/>
      <c r="H27" s="74"/>
      <c r="I27" s="74"/>
    </row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1048576" customFormat="false" ht="12.8" hidden="false" customHeight="false" outlineLevel="0" collapsed="false"/>
  </sheetData>
  <mergeCells count="35">
    <mergeCell ref="B7:I7"/>
    <mergeCell ref="B8:B9"/>
    <mergeCell ref="C8:C9"/>
    <mergeCell ref="D8:D9"/>
    <mergeCell ref="E8:E9"/>
    <mergeCell ref="F8:G8"/>
    <mergeCell ref="H8:I8"/>
    <mergeCell ref="B10:B11"/>
    <mergeCell ref="C10:C11"/>
    <mergeCell ref="D10:D11"/>
    <mergeCell ref="E10:E11"/>
    <mergeCell ref="B12:B13"/>
    <mergeCell ref="C12:C13"/>
    <mergeCell ref="D12:D13"/>
    <mergeCell ref="E12:E13"/>
    <mergeCell ref="B14:B15"/>
    <mergeCell ref="C14:C15"/>
    <mergeCell ref="D14:D15"/>
    <mergeCell ref="E14:E15"/>
    <mergeCell ref="B16:B17"/>
    <mergeCell ref="C16:C17"/>
    <mergeCell ref="D16:D17"/>
    <mergeCell ref="E16:E17"/>
    <mergeCell ref="B18:B19"/>
    <mergeCell ref="C18:C19"/>
    <mergeCell ref="D18:D19"/>
    <mergeCell ref="E18:E19"/>
    <mergeCell ref="B20:C21"/>
    <mergeCell ref="D20:D21"/>
    <mergeCell ref="E20:E21"/>
    <mergeCell ref="B23:I23"/>
    <mergeCell ref="B24:I24"/>
    <mergeCell ref="B25:I25"/>
    <mergeCell ref="B26:I26"/>
    <mergeCell ref="B27:I27"/>
  </mergeCells>
  <printOptions headings="false" gridLines="false" gridLinesSet="true" horizontalCentered="true" verticalCentered="false"/>
  <pageMargins left="0.511805555555556" right="0.511805555555556" top="1.34305555555556" bottom="0.78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PMB</dc:creator>
  <dc:description/>
  <dc:language>pt-BR</dc:language>
  <cp:lastModifiedBy/>
  <cp:lastPrinted>2025-07-17T13:14:07Z</cp:lastPrinted>
  <dcterms:modified xsi:type="dcterms:W3CDTF">2025-09-16T10:32:50Z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